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4738" documentId="14_{62F12A09-33BE-4A0D-80B7-2767BA6ECF13}" xr6:coauthVersionLast="47" xr6:coauthVersionMax="47" xr10:uidLastSave="{059A6C4F-AF55-41B6-8BB0-7F7BC193447C}"/>
  <bookViews>
    <workbookView xWindow="-120" yWindow="-120" windowWidth="29040" windowHeight="15840" xr2:uid="{00000000-000D-0000-FFFF-FFFF00000000}"/>
  </bookViews>
  <sheets>
    <sheet name="2025" sheetId="18" r:id="rId1"/>
    <sheet name="Termine" sheetId="17" r:id="rId2"/>
    <sheet name="Vorlage" sheetId="13" r:id="rId3"/>
    <sheet name="2022" sheetId="10" r:id="rId4"/>
    <sheet name="2021" sheetId="1" r:id="rId5"/>
    <sheet name="2019" sheetId="4" r:id="rId6"/>
    <sheet name="Vorlage7" sheetId="11" r:id="rId7"/>
  </sheets>
  <definedNames>
    <definedName name="_xlnm.Print_Area" localSheetId="2">Vorlage!$A$1:$O$49</definedName>
    <definedName name="_xlnm.Print_Area" localSheetId="6">Vorlage7!$A$1:$U$32</definedName>
    <definedName name="_xlnm.Print_Titles" localSheetId="2">Vorlage!$1:$1</definedName>
    <definedName name="_xlnm.Print_Titles" localSheetId="6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8" l="1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E193" i="18"/>
  <c r="C191" i="18"/>
  <c r="D191" i="18"/>
  <c r="C190" i="18"/>
  <c r="D190" i="18"/>
  <c r="C189" i="18"/>
  <c r="D189" i="18"/>
  <c r="C188" i="18"/>
  <c r="D188" i="18"/>
  <c r="C187" i="18"/>
  <c r="D187" i="18"/>
  <c r="C184" i="18"/>
  <c r="D184" i="18"/>
  <c r="C181" i="18"/>
  <c r="D181" i="18"/>
  <c r="C103" i="18"/>
  <c r="D103" i="18"/>
  <c r="C2" i="18"/>
  <c r="C3" i="18"/>
  <c r="C4" i="18"/>
  <c r="C5" i="18"/>
  <c r="C6" i="18"/>
  <c r="C7" i="18"/>
  <c r="C8" i="18"/>
  <c r="C9" i="18"/>
  <c r="C10" i="18"/>
  <c r="C75" i="18"/>
  <c r="C11" i="18"/>
  <c r="C12" i="18"/>
  <c r="C13" i="18"/>
  <c r="C14" i="18"/>
  <c r="C16" i="18"/>
  <c r="C17" i="18"/>
  <c r="C15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44" i="18"/>
  <c r="C59" i="18"/>
  <c r="C60" i="18"/>
  <c r="C61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62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2" i="18"/>
  <c r="C183" i="18"/>
  <c r="C185" i="18"/>
  <c r="C186" i="18"/>
  <c r="D2" i="18"/>
  <c r="D3" i="18"/>
  <c r="D4" i="18"/>
  <c r="D5" i="18"/>
  <c r="D6" i="18"/>
  <c r="D7" i="18"/>
  <c r="D8" i="18"/>
  <c r="D9" i="18"/>
  <c r="D10" i="18"/>
  <c r="D75" i="18"/>
  <c r="D11" i="18"/>
  <c r="D12" i="18"/>
  <c r="D13" i="18"/>
  <c r="D14" i="18"/>
  <c r="D16" i="18"/>
  <c r="D17" i="18"/>
  <c r="D15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44" i="18"/>
  <c r="D59" i="18"/>
  <c r="D60" i="18"/>
  <c r="D61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62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2" i="18"/>
  <c r="D183" i="18"/>
  <c r="D185" i="18"/>
  <c r="D186" i="18"/>
  <c r="F193" i="18"/>
  <c r="G193" i="18"/>
  <c r="H193" i="18"/>
  <c r="I193" i="18"/>
  <c r="J193" i="18"/>
  <c r="K193" i="18"/>
  <c r="L193" i="18"/>
  <c r="M193" i="18"/>
  <c r="N193" i="18"/>
  <c r="O193" i="18"/>
  <c r="P193" i="18"/>
  <c r="Q193" i="18"/>
  <c r="R193" i="18"/>
  <c r="S193" i="18"/>
  <c r="T193" i="18"/>
  <c r="U193" i="18"/>
  <c r="V193" i="18"/>
  <c r="W193" i="18"/>
  <c r="X193" i="18"/>
  <c r="B71" i="17"/>
  <c r="B70" i="17"/>
  <c r="B69" i="17"/>
  <c r="B73" i="17" l="1"/>
  <c r="B68" i="17"/>
  <c r="B72" i="17"/>
  <c r="B65" i="17"/>
  <c r="B67" i="17"/>
  <c r="B66" i="17"/>
  <c r="B64" i="17"/>
  <c r="B63" i="17"/>
  <c r="C193" i="18" l="1"/>
  <c r="A5" i="18" l="1"/>
  <c r="A6" i="18"/>
  <c r="A4" i="18"/>
  <c r="A3" i="18"/>
  <c r="A2" i="18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E207" i="10" l="1"/>
  <c r="F207" i="10" l="1"/>
  <c r="D247" i="1" l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<sst xmlns="http://schemas.openxmlformats.org/spreadsheetml/2006/main" count="1124" uniqueCount="973">
  <si>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</si>
  <si>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</si>
  <si>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</si>
  <si>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</si>
  <si>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</si>
  <si>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</si>
  <si>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</si>
  <si>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</si>
  <si>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</si>
  <si>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</si>
  <si>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</si>
  <si>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</si>
  <si>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</si>
  <si>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</si>
  <si>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</si>
  <si>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</si>
  <si>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</si>
  <si>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</si>
  <si>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</si>
  <si>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</si>
  <si>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</si>
  <si>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</si>
  <si>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</si>
  <si>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</si>
  <si>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</si>
  <si>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</si>
  <si>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</si>
  <si>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</si>
  <si>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</si>
  <si>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</si>
  <si>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</si>
  <si>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</si>
  <si>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</si>
  <si>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</si>
  <si>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</si>
  <si>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</si>
  <si>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</si>
  <si>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</si>
  <si>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</si>
  <si>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</si>
  <si>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</si>
  <si>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</si>
  <si>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</si>
  <si>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</si>
  <si>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</si>
  <si>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</si>
  <si>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</si>
  <si>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</si>
  <si>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</si>
  <si>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</si>
  <si>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</si>
  <si>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</si>
  <si>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</si>
  <si>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</si>
  <si>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</si>
  <si>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</si>
  <si>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</si>
  <si>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</si>
  <si>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</si>
  <si>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</si>
  <si>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</si>
  <si>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</si>
  <si>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</si>
  <si>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</si>
  <si>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</si>
  <si>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</si>
  <si>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</si>
  <si>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</si>
  <si>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</si>
  <si>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</si>
  <si>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</si>
  <si>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</si>
  <si>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</si>
  <si>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</si>
  <si>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</si>
  <si>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</si>
  <si>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</si>
  <si>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</si>
  <si>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</si>
  <si>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</si>
  <si>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</si>
  <si>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</si>
  <si>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</si>
  <si>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</si>
  <si>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</si>
  <si>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</si>
  <si>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</si>
  <si>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</si>
  <si>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</si>
  <si>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</si>
  <si>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</si>
  <si>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</si>
  <si>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</si>
  <si>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</si>
  <si>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</si>
  <si>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</si>
  <si>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</si>
  <si>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</si>
  <si>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</si>
  <si>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</si>
  <si>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</si>
  <si>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</si>
  <si>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</si>
  <si>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</si>
  <si>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</si>
  <si>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</si>
  <si>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</si>
  <si>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</si>
  <si>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</si>
  <si>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</si>
  <si>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</si>
  <si>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</si>
  <si>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</si>
  <si>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</si>
  <si>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</si>
  <si>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</si>
  <si>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</si>
  <si>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</si>
  <si>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</si>
  <si>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</si>
  <si>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</si>
  <si>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</si>
  <si>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</si>
  <si>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</si>
  <si>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</si>
  <si>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</si>
  <si>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</si>
  <si>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</si>
  <si>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</si>
  <si>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</si>
  <si>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</si>
  <si>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</si>
  <si>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</si>
  <si>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</si>
  <si>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</si>
  <si>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</si>
  <si>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</si>
  <si>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</si>
  <si>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</si>
  <si>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</si>
  <si>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</si>
  <si>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</si>
  <si>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</si>
  <si>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</si>
  <si>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</si>
  <si>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</si>
  <si>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</si>
  <si>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</si>
  <si>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</si>
  <si>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</si>
  <si>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</si>
  <si>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</si>
  <si>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</si>
  <si>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</si>
  <si>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</si>
  <si>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</si>
  <si>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</si>
  <si>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</si>
  <si>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</si>
  <si>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</si>
  <si>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</si>
  <si>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</si>
  <si>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</si>
  <si>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</si>
  <si>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</si>
  <si>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</si>
  <si>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</si>
  <si>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</si>
  <si>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</si>
  <si>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</si>
  <si>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</si>
  <si>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</si>
  <si>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</si>
  <si>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</si>
  <si>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</si>
  <si>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</si>
  <si>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</si>
  <si>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</si>
  <si>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</si>
  <si>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</si>
  <si>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</si>
  <si>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</si>
  <si>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</si>
  <si>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</si>
  <si>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</si>
  <si>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</si>
  <si>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</si>
  <si>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</si>
  <si>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</si>
  <si>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</si>
  <si>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</si>
  <si>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</si>
  <si>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</si>
  <si>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</si>
  <si>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</si>
  <si>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</si>
  <si>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</si>
  <si>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</si>
  <si>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</si>
  <si>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</si>
  <si>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</si>
  <si>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</si>
  <si>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</si>
  <si>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</si>
  <si>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</si>
  <si>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</si>
  <si>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</si>
  <si>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</si>
  <si>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</si>
  <si>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</si>
  <si>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</si>
  <si>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</si>
  <si>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</si>
  <si>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</si>
  <si>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</si>
  <si>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</si>
  <si>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</si>
  <si>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</si>
  <si>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</si>
  <si>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</si>
  <si>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</si>
  <si>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</si>
  <si>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</si>
  <si>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</si>
  <si>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</si>
  <si>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</si>
  <si>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</si>
  <si>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</si>
  <si>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</si>
  <si>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</si>
  <si>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</si>
  <si>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</si>
  <si>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</si>
  <si>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</si>
  <si>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</si>
  <si>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</si>
  <si>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</si>
  <si>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</si>
  <si>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</si>
  <si>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</si>
  <si>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</si>
  <si>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</si>
  <si>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</si>
  <si>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</si>
  <si>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</si>
  <si>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</si>
  <si>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</si>
  <si>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</si>
  <si>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</si>
  <si>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</si>
  <si>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</si>
  <si>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</si>
  <si>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</si>
  <si>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</si>
  <si>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</si>
  <si>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</si>
  <si>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</si>
  <si>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</si>
  <si>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</si>
  <si>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</si>
  <si>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</si>
  <si>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</si>
  <si>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</si>
  <si>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</si>
  <si>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</si>
  <si>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</si>
  <si>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</si>
  <si>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</si>
  <si>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</si>
  <si>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</si>
  <si>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</si>
  <si>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</si>
  <si>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</si>
  <si>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</si>
  <si>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</si>
  <si>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</si>
  <si>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</si>
  <si>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</si>
  <si>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</si>
  <si>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</si>
  <si>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</si>
  <si>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</si>
  <si>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</si>
  <si>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</si>
  <si>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</si>
  <si>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</si>
  <si>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</si>
  <si>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</si>
  <si>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</si>
  <si>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</si>
  <si>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</si>
  <si>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</si>
  <si>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</si>
  <si>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</si>
  <si>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</si>
  <si>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</si>
  <si>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</si>
  <si>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</si>
  <si>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</si>
  <si>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</si>
  <si>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</si>
  <si>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</si>
  <si>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</si>
  <si>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</si>
  <si>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</si>
  <si>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</si>
  <si>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</si>
  <si>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</si>
  <si>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</si>
  <si>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</si>
  <si>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</si>
  <si>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</si>
  <si>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</si>
  <si>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</si>
  <si>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</si>
  <si>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</si>
  <si>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</si>
  <si>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</si>
  <si>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</si>
  <si>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</si>
  <si>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</si>
  <si>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</si>
  <si>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</si>
  <si>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</si>
  <si>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</si>
  <si>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</si>
  <si>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</si>
  <si>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</si>
  <si>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</si>
  <si>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</si>
  <si>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</si>
  <si>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</si>
  <si>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</si>
  <si>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</si>
  <si>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</si>
  <si>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</si>
  <si>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</si>
  <si>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</si>
  <si>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</si>
  <si>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</si>
  <si>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</si>
  <si>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</si>
  <si>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</si>
  <si>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</si>
  <si>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</si>
  <si>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</si>
  <si>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</si>
  <si>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</si>
  <si>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</si>
  <si>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</si>
  <si>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</si>
  <si>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</si>
  <si>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</si>
  <si>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</si>
  <si>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</si>
  <si>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</si>
  <si>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</si>
  <si>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</si>
  <si>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</si>
  <si>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</si>
  <si>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</si>
  <si>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</si>
  <si>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</si>
  <si>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</si>
  <si>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</si>
  <si>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</si>
  <si>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</si>
  <si>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</si>
  <si>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</si>
  <si>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</si>
  <si>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</si>
  <si>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</si>
  <si>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</si>
  <si>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</si>
  <si>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</si>
  <si>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</si>
  <si>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</si>
  <si>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</si>
  <si>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</si>
  <si>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</si>
  <si>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</si>
  <si>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</si>
  <si>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</si>
  <si>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</si>
  <si>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</si>
  <si>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</si>
  <si>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</si>
  <si>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</si>
  <si>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</si>
  <si>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</si>
  <si>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</si>
  <si>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</si>
  <si>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</si>
  <si>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</si>
  <si>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</si>
  <si>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</si>
  <si>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</si>
  <si>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</si>
  <si>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</si>
  <si>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</si>
  <si>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</si>
  <si>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</si>
  <si>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</si>
  <si>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</si>
  <si>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</si>
  <si>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</si>
  <si>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</si>
  <si>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</si>
  <si>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</si>
  <si>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</si>
  <si>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</si>
  <si>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</si>
  <si>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</si>
  <si>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</si>
  <si>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</si>
  <si>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</si>
  <si>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</si>
  <si>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</si>
  <si>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</si>
  <si>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</si>
  <si>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</si>
  <si>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</si>
  <si>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</si>
  <si>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</si>
  <si>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</si>
  <si>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</si>
  <si>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</si>
  <si>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</si>
  <si>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</si>
  <si>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</si>
  <si>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</si>
  <si>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</si>
  <si>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</si>
  <si>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</si>
  <si>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</si>
  <si>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</si>
  <si>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</si>
  <si>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</si>
  <si>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</si>
  <si>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</si>
  <si>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</si>
  <si>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</si>
  <si>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</si>
  <si>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</si>
  <si>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</si>
  <si>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</si>
  <si>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</si>
  <si>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</si>
  <si>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</si>
  <si>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</si>
  <si>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</si>
  <si>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</si>
  <si>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</si>
  <si>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</si>
  <si>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</si>
  <si>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</si>
  <si>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</si>
  <si>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</si>
  <si>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</si>
  <si>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</si>
  <si>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</si>
  <si>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</si>
  <si>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</si>
  <si>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</si>
  <si>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</si>
  <si>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</si>
  <si>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</si>
  <si>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</si>
  <si>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</si>
  <si>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</si>
  <si>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</si>
  <si>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</si>
  <si>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</si>
  <si>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</si>
  <si>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</si>
  <si>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</si>
  <si>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</si>
  <si>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</si>
  <si>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</si>
  <si>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</si>
  <si>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</si>
  <si>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</si>
  <si>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</si>
  <si>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</si>
  <si>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</si>
  <si>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</si>
  <si>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</si>
  <si>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</si>
  <si>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</si>
  <si>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</si>
  <si>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</si>
  <si>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</si>
  <si>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</si>
  <si>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</si>
  <si>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</si>
  <si>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</si>
  <si>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</si>
  <si>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</si>
  <si>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</si>
  <si>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</si>
  <si>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</si>
  <si>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</si>
  <si>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</si>
  <si>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</si>
  <si>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</si>
  <si>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</si>
  <si>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</si>
  <si>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</si>
  <si>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</si>
  <si>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</si>
  <si>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</si>
  <si>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</si>
  <si>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</si>
  <si>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</si>
  <si>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</si>
  <si>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</si>
  <si>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</si>
  <si>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</si>
  <si>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</si>
  <si>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</si>
  <si>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</si>
  <si>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</si>
  <si>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</si>
  <si>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</si>
  <si>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</si>
  <si>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</si>
  <si>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</si>
  <si>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</si>
  <si>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</si>
  <si>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</si>
  <si>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</si>
  <si>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</si>
  <si>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</si>
  <si>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</si>
  <si>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</si>
  <si>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</si>
  <si>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</si>
  <si>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</si>
  <si>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</si>
  <si>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</si>
  <si>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</si>
  <si>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</si>
  <si>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</si>
  <si>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</si>
  <si>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</si>
  <si>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</si>
  <si>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</si>
  <si>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</si>
  <si>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</si>
  <si>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</si>
  <si>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</si>
  <si>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</si>
  <si>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</si>
  <si>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</si>
  <si>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</si>
  <si>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</si>
  <si>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</si>
  <si>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</si>
  <si>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</si>
  <si>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</si>
  <si>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</si>
  <si>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</si>
  <si>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</si>
  <si>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</si>
  <si>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</si>
  <si>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</si>
  <si>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</si>
  <si>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</si>
  <si>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</si>
  <si>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</si>
  <si>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</si>
  <si>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</si>
  <si>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</si>
  <si>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</si>
  <si>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</si>
  <si>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</si>
  <si>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</si>
  <si>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</si>
  <si>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</si>
  <si>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</si>
  <si>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</si>
  <si>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</si>
  <si>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</si>
  <si>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</si>
  <si>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</si>
  <si>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</si>
  <si>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</si>
  <si>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</si>
  <si>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</si>
  <si>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</si>
  <si>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</si>
  <si>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</si>
  <si>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</si>
  <si>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</si>
  <si>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</si>
  <si>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</si>
  <si>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</si>
  <si>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</si>
  <si>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</si>
  <si>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</si>
  <si>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</si>
  <si>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</si>
  <si>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</si>
  <si>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</si>
  <si>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</si>
  <si>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</si>
  <si>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</si>
  <si>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</si>
  <si>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</si>
  <si>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</si>
  <si>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</si>
  <si>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</si>
  <si>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</si>
  <si>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</si>
  <si>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</si>
  <si>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</si>
  <si>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</si>
  <si>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</si>
  <si>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</si>
  <si>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</si>
  <si>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</si>
  <si>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</si>
  <si>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</si>
  <si>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</si>
  <si>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</si>
  <si>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</si>
  <si>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</si>
  <si>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</si>
  <si>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</si>
  <si>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</si>
  <si>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</si>
  <si>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</si>
  <si>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</si>
  <si>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</si>
  <si>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</si>
  <si>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</si>
  <si>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</si>
  <si>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</si>
  <si>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</si>
  <si>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</si>
  <si>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</si>
  <si>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</si>
  <si>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</si>
  <si>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</si>
  <si>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</si>
  <si>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</si>
  <si>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</si>
  <si>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</si>
  <si>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</si>
  <si>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</si>
  <si>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</si>
  <si>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</si>
  <si>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</si>
  <si>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</si>
  <si>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</si>
  <si>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</si>
  <si>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</si>
  <si>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</si>
  <si>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</si>
  <si>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</si>
  <si>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</si>
  <si>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</si>
  <si>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</si>
  <si>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</si>
  <si>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</si>
  <si>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</si>
  <si>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</si>
  <si>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</si>
  <si>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</si>
  <si>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</si>
  <si>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</si>
  <si>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</si>
  <si>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</si>
  <si>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</si>
  <si>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</si>
  <si>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</si>
  <si>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</si>
  <si>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</si>
  <si>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</si>
  <si>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</si>
  <si>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</si>
  <si>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</si>
  <si>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</si>
  <si>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</si>
  <si>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</si>
  <si>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</si>
  <si>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</si>
  <si>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</si>
  <si>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</si>
  <si>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</si>
  <si>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</si>
  <si>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</si>
  <si>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</si>
  <si>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</si>
  <si>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</si>
  <si>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</si>
  <si>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</si>
  <si>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</si>
  <si>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</si>
  <si>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</si>
  <si>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</si>
  <si>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</si>
  <si>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</si>
  <si>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</si>
  <si>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</si>
  <si>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</si>
  <si>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</si>
  <si>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</si>
  <si>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</si>
  <si>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</si>
  <si>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</si>
  <si>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</si>
  <si>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</si>
  <si>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</si>
  <si>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</si>
  <si>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</si>
  <si>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</si>
  <si>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</si>
  <si>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</si>
  <si>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</si>
  <si>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</si>
  <si>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</si>
  <si>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</si>
  <si>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</si>
  <si>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</si>
  <si>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</si>
  <si>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</si>
  <si>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</si>
  <si>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</si>
  <si>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</si>
  <si>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</si>
  <si>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</si>
  <si>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</si>
  <si>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</si>
  <si>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</si>
  <si>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</si>
  <si>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</si>
  <si>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</si>
  <si>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</si>
  <si>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</si>
  <si>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</si>
  <si>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</si>
  <si>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</si>
  <si>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</si>
  <si>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</si>
  <si>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27.10.</t>
  </si>
  <si>
    <t>Spackies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</si>
  <si>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</si>
  <si>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</si>
  <si>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</si>
  <si>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</si>
  <si>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</si>
  <si>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</si>
  <si>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</si>
  <si>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</si>
  <si>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</si>
  <si>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</si>
  <si>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</si>
  <si>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</si>
  <si>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</si>
  <si>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</si>
  <si>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</si>
  <si>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</si>
  <si>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</si>
  <si>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</si>
  <si>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</si>
  <si>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</si>
  <si>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</si>
  <si>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</si>
  <si>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</si>
  <si>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</si>
  <si>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Teams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</si>
  <si>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</si>
  <si>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</si>
  <si>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</si>
  <si>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</si>
  <si>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</si>
  <si>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</si>
  <si>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</si>
  <si>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29.12.</t>
  </si>
  <si>
    <t>Leonard</t>
  </si>
  <si>
    <t>Teilgenommene Teams</t>
  </si>
  <si>
    <t>Masaj &amp; Friends</t>
  </si>
  <si>
    <t>Quiztalavista Baby</t>
  </si>
  <si>
    <t>Stephan</t>
  </si>
  <si>
    <t>Moritz + Harald</t>
  </si>
  <si>
    <t>Auswertungsfehler</t>
  </si>
  <si>
    <t>16.01.</t>
  </si>
  <si>
    <t>Nix-Wisser</t>
  </si>
  <si>
    <t>Vera und die Spezitrinker</t>
  </si>
  <si>
    <t>Osterbachtaler</t>
  </si>
  <si>
    <t>Respekt, wer's selber weiß</t>
  </si>
  <si>
    <t>Ein Quizzchen Scheiße</t>
  </si>
  <si>
    <t>Quirls</t>
  </si>
  <si>
    <t>Die Dachplatten</t>
  </si>
  <si>
    <t>Die Ulmys</t>
  </si>
  <si>
    <t>Bammlers</t>
  </si>
  <si>
    <t>Die Besserwisser</t>
  </si>
  <si>
    <t>Winkelmann</t>
  </si>
  <si>
    <t>Bingo</t>
  </si>
  <si>
    <t>Seven drunken nights</t>
  </si>
  <si>
    <t>Quizkrieg Bop</t>
  </si>
  <si>
    <t>23.01.</t>
  </si>
  <si>
    <t>First Class</t>
  </si>
  <si>
    <t>Miri &amp; Moritz</t>
  </si>
  <si>
    <t>Five Roses</t>
  </si>
  <si>
    <t>Lady Gaga's</t>
  </si>
  <si>
    <t>Flingamo</t>
  </si>
  <si>
    <t>Zwetschgenschneggen</t>
  </si>
  <si>
    <t>Quiz einer weint</t>
  </si>
  <si>
    <t>Quizzelbande</t>
  </si>
  <si>
    <t>Team Emil</t>
  </si>
  <si>
    <t>Rettet die Million</t>
  </si>
  <si>
    <t>Illerquizzer</t>
  </si>
  <si>
    <t>Nein, hier ist Patrick</t>
  </si>
  <si>
    <t>Rudel</t>
  </si>
  <si>
    <t>First Try</t>
  </si>
  <si>
    <t>Harzer Käse</t>
  </si>
  <si>
    <t>Sonschd hammer immer gwonnen</t>
  </si>
  <si>
    <t>Die Streifenhörnchen</t>
  </si>
  <si>
    <t>06.02.</t>
  </si>
  <si>
    <t>Haselnuss</t>
  </si>
  <si>
    <t>Pentagon des Halbwissens</t>
  </si>
  <si>
    <t>Kellerkinder</t>
  </si>
  <si>
    <t>Oma Inge</t>
  </si>
  <si>
    <t>Butterbierflaschen</t>
  </si>
  <si>
    <t>Beatrix and the Philosofix</t>
  </si>
  <si>
    <t>Flingamo 2.0</t>
  </si>
  <si>
    <t>Noras Quiznuts</t>
  </si>
  <si>
    <t>Ich hab gekündigt</t>
  </si>
  <si>
    <t>Ein quizzchen Scheiße</t>
  </si>
  <si>
    <t>Crazy Ones</t>
  </si>
  <si>
    <t>Woiza Hubbe</t>
  </si>
  <si>
    <t>OHANA</t>
  </si>
  <si>
    <t>Falsch gegoogelt</t>
  </si>
  <si>
    <t>Dia oi und dia andra zwoi</t>
  </si>
  <si>
    <t>The social Celtics</t>
  </si>
  <si>
    <t>Flibbige Vier</t>
  </si>
  <si>
    <t>Quizzlys</t>
  </si>
  <si>
    <t>Quizlybärenbande</t>
  </si>
  <si>
    <t>Can-Abis</t>
  </si>
  <si>
    <t>Spontanos</t>
  </si>
  <si>
    <t>The Gäng</t>
  </si>
  <si>
    <t>28.02.</t>
  </si>
  <si>
    <t>The Blues Mothers</t>
  </si>
  <si>
    <t>Vier gewinnt</t>
  </si>
  <si>
    <t>Die Genialen</t>
  </si>
  <si>
    <t>Bierbusters</t>
  </si>
  <si>
    <t>Jüsliv 2010</t>
  </si>
  <si>
    <t>for Sundays</t>
  </si>
  <si>
    <t>Jim Knopf und die Heizer</t>
  </si>
  <si>
    <t>Team Tisch 17</t>
  </si>
  <si>
    <t>Knöpfleköpfe</t>
  </si>
  <si>
    <t>zum Beispiel Schopenhauer</t>
  </si>
  <si>
    <t>06.03.</t>
  </si>
  <si>
    <t>Hot &amp; Tasty</t>
  </si>
  <si>
    <t>Die richtige Borussia</t>
  </si>
  <si>
    <t>Magigirls</t>
  </si>
  <si>
    <t>Die Volksfront von Judäa</t>
  </si>
  <si>
    <t>Knobelzipfel</t>
  </si>
  <si>
    <t>Nooberts</t>
  </si>
  <si>
    <t>Quiz Sisters</t>
  </si>
  <si>
    <t>Quizzles</t>
  </si>
  <si>
    <t>Alessandra</t>
  </si>
  <si>
    <t>René</t>
  </si>
  <si>
    <t>13.03.</t>
  </si>
  <si>
    <t>Wir sind stets bemüht</t>
  </si>
  <si>
    <t>The 8-Team</t>
  </si>
  <si>
    <t>Bierfreunde Messhofen</t>
  </si>
  <si>
    <t>LA Connection</t>
  </si>
  <si>
    <t>Santanas</t>
  </si>
  <si>
    <t>Death Metal Unicorns</t>
  </si>
  <si>
    <t>Die 2 ??</t>
  </si>
  <si>
    <t>20.03.</t>
  </si>
  <si>
    <t>Streifenhörnchen</t>
  </si>
  <si>
    <t>Lucky Punch</t>
  </si>
  <si>
    <t>IDA</t>
  </si>
  <si>
    <t>7 Zwerge, 0 Ahnung</t>
  </si>
  <si>
    <t>Kulturkreis 102</t>
  </si>
  <si>
    <t>Stockenten</t>
  </si>
  <si>
    <t>Team Paddington</t>
  </si>
  <si>
    <t>Fritz und Franz</t>
  </si>
  <si>
    <t>Tänji und Dänji</t>
  </si>
  <si>
    <t>Julia</t>
  </si>
  <si>
    <t>27.03.</t>
  </si>
  <si>
    <t>Holy Aperol</t>
  </si>
  <si>
    <t>Tisch Zwoi</t>
  </si>
  <si>
    <t>Katy PERI</t>
  </si>
  <si>
    <t>Theken Athleten</t>
  </si>
  <si>
    <t>ÖLAF</t>
  </si>
  <si>
    <t>4Pubnasen</t>
  </si>
  <si>
    <t>Quizta la vista Baby</t>
  </si>
  <si>
    <t>03.04.</t>
  </si>
  <si>
    <t>Wir wussten das mal</t>
  </si>
  <si>
    <t>Jay Jay</t>
  </si>
  <si>
    <t>Die Unschlüssigen</t>
  </si>
  <si>
    <t>Mir fällts glei ei</t>
  </si>
  <si>
    <t>Die Turboschnecken</t>
  </si>
  <si>
    <t>Fragen Sie Dr. Ozzy</t>
  </si>
  <si>
    <t>photonic guys</t>
  </si>
  <si>
    <t>No Checkers</t>
  </si>
  <si>
    <t>Office Ladies</t>
  </si>
  <si>
    <t>Der Dings, woisch</t>
  </si>
  <si>
    <t>Carbonat Erol</t>
  </si>
  <si>
    <t>Schau mer mal was wird</t>
  </si>
  <si>
    <t>Fuchsenpower</t>
  </si>
  <si>
    <t>Frauen Power</t>
  </si>
  <si>
    <t>Holy Aperoli</t>
  </si>
  <si>
    <t>Be. St.</t>
  </si>
  <si>
    <t>Dienstagsmädels</t>
  </si>
  <si>
    <t>Globetrotter</t>
  </si>
  <si>
    <t>Smartinis</t>
  </si>
  <si>
    <t>10.04.</t>
  </si>
  <si>
    <t>17.04.</t>
  </si>
  <si>
    <t>Die 4 vom Tresen</t>
  </si>
  <si>
    <t>Die Otts</t>
  </si>
  <si>
    <t>Feierabendcrew</t>
  </si>
  <si>
    <t>Beawolf</t>
  </si>
  <si>
    <t>Umbaubar</t>
  </si>
  <si>
    <t>Meilenweit daneben</t>
  </si>
  <si>
    <t>Basisbegabt</t>
  </si>
  <si>
    <t>Wechselstrom Gleichstrom</t>
  </si>
  <si>
    <t>Anzahl Quizze 2025</t>
  </si>
  <si>
    <t>24.04.</t>
  </si>
  <si>
    <t>Quizie Mc Quizface</t>
  </si>
  <si>
    <t>Ui, is hier voll!</t>
  </si>
  <si>
    <t>Die faltige Erleuchtung</t>
  </si>
  <si>
    <t>Quizzian</t>
  </si>
  <si>
    <t>Die vier ?</t>
  </si>
  <si>
    <t>Fußball</t>
  </si>
  <si>
    <t>Die Vorspeisen-Killer</t>
  </si>
  <si>
    <t>Weiber-Power</t>
  </si>
  <si>
    <t>01.05.</t>
  </si>
  <si>
    <t>Snoopys</t>
  </si>
  <si>
    <t>Bordbistrolegenden</t>
  </si>
  <si>
    <t>Die Grandmaster Baiter</t>
  </si>
  <si>
    <t>Theoretisch unterschätzt</t>
  </si>
  <si>
    <t>Rebel Yell</t>
  </si>
  <si>
    <t>Magic Blondes</t>
  </si>
  <si>
    <t>Betriebsferien</t>
  </si>
  <si>
    <t>08.05.</t>
  </si>
  <si>
    <t>Mehr schön als schlau</t>
  </si>
  <si>
    <t>Team Bauwagen</t>
  </si>
  <si>
    <t>Öhlaf</t>
  </si>
  <si>
    <t>Das Blu Bla Blubb</t>
  </si>
  <si>
    <t>Saermi</t>
  </si>
  <si>
    <t>Tisch 69</t>
  </si>
  <si>
    <t>Die Doofen</t>
  </si>
  <si>
    <t>Spritzige Ahnungslosigkeit</t>
  </si>
  <si>
    <t>15.05.</t>
  </si>
  <si>
    <t>Da Reschd</t>
  </si>
  <si>
    <t>QIC Illertissen</t>
  </si>
  <si>
    <t>Häuslebauer</t>
  </si>
  <si>
    <t>Jugend forscht</t>
  </si>
  <si>
    <t>22.05.</t>
  </si>
  <si>
    <t>Die Voggis</t>
  </si>
  <si>
    <t>Röhlaf</t>
  </si>
  <si>
    <t>Koboldjäger 011</t>
  </si>
  <si>
    <t>Modern Family</t>
  </si>
  <si>
    <t>Team Breitachspitze</t>
  </si>
  <si>
    <t>Warteschlangenfreunde</t>
  </si>
  <si>
    <t>Die 2 ahnungslosen Damen</t>
  </si>
  <si>
    <t>Slow Horses</t>
  </si>
  <si>
    <t>29.05.</t>
  </si>
  <si>
    <t>Sahnehäufchen Quizzards</t>
  </si>
  <si>
    <t>Robert-Haarweg-Föhnclub</t>
  </si>
  <si>
    <t>Eckfahne</t>
  </si>
  <si>
    <t>Kru-Four</t>
  </si>
  <si>
    <t>Sweluma</t>
  </si>
  <si>
    <t>Bulldogfahrer*in</t>
  </si>
  <si>
    <t>Die Uruk-hai</t>
  </si>
  <si>
    <t>Cool wie cool</t>
  </si>
  <si>
    <t>Chickas on the Beard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</si>
</sst>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139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X191" totalsRowShown="0" headerRowDxfId="138" dataDxfId="137">
  <sortState xmlns:xlrd2="http://schemas.microsoft.com/office/spreadsheetml/2017/richdata2" ref="A2:X191">
    <sortCondition descending="1" ref="C1:C191"/>
  </sortState>
  <tableColumns count="24">
    <tableColumn id="1" xr3:uid="{68301009-9EB4-4BA8-84BF-DEC5EDE39908}" name="Platz" dataDxfId="136">
      <calculatedColumnFormula>RANK(Tabelle2564[[#This Row],[Gesamt]],C:C,0)</calculatedColumnFormula>
    </tableColumn>
    <tableColumn id="2" xr3:uid="{ED01F2FF-72A2-4C57-996B-EEB8F2517107}" name="Team" dataDxfId="135"/>
    <tableColumn id="4" xr3:uid="{192B6A1B-264A-44E0-BA69-C551580BEFF3}" name="Gesamt" dataDxfId="0">
      <calculatedColumnFormula>SUM(E2:X2)</calculatedColumnFormula>
    </tableColumn>
    <tableColumn id="30" xr3:uid="{14C8C000-3C46-4436-9155-463FE15F15DE}" name="Teilnahmen" dataDxfId="1">
      <calculatedColumnFormula>COUNT(E2:X2)</calculatedColumnFormula>
    </tableColumn>
    <tableColumn id="22" xr3:uid="{7378DB2B-73C5-47F3-A83F-F36895B22323}" name="29.05." dataDxfId="2"/>
    <tableColumn id="21" xr3:uid="{2ABC4642-5CAD-4206-9670-06D6FCF94292}" name="22.05." dataDxfId="134"/>
    <tableColumn id="20" xr3:uid="{87284B0C-139B-4E53-A30D-F136ADAF1A7F}" name="15.05." dataDxfId="133"/>
    <tableColumn id="19" xr3:uid="{0CBF24CC-4C5E-4E61-AF76-5505A06C1CB7}" name="08.05." dataDxfId="132"/>
    <tableColumn id="18" xr3:uid="{2EDA4261-83B5-4AAF-AA46-76BADB2AC6E0}" name="01.05." dataDxfId="131"/>
    <tableColumn id="17" xr3:uid="{88F98E65-FE27-4CFE-8B16-812A5DF30FE7}" name="24.04." dataDxfId="130"/>
    <tableColumn id="16" xr3:uid="{40C1ADD5-A23E-4F7A-BD60-0E56A6EF9389}" name="17.04." dataDxfId="129"/>
    <tableColumn id="15" xr3:uid="{FCDF46EA-D875-4DEC-B723-A5D6D60078A3}" name="10.04." dataDxfId="128"/>
    <tableColumn id="14" xr3:uid="{7AE407DC-8A9F-413C-88A5-208C594D6F7F}" name="03.04." dataDxfId="127"/>
    <tableColumn id="13" xr3:uid="{5A0EC4EA-D2DE-45C8-A9CF-61EDD92EDBB6}" name="27.03." dataDxfId="126"/>
    <tableColumn id="12" xr3:uid="{17BA83AE-8468-483D-B308-FA601718FD2A}" name="20.03." dataDxfId="125"/>
    <tableColumn id="11" xr3:uid="{7F93736A-0914-4A6B-9684-09CFA5BCF91B}" name="13.03." dataDxfId="124"/>
    <tableColumn id="10" xr3:uid="{6A4C7902-52CA-4F72-8391-633940FE68BC}" name="06.03." dataDxfId="123"/>
    <tableColumn id="9" xr3:uid="{F99CF3C7-A04C-41F1-AED2-1D1AE768965F}" name="28.02." dataDxfId="122"/>
    <tableColumn id="8" xr3:uid="{5B3E4E8F-AE60-40BC-99AB-BEA8B66BEA47}" name="20.02." dataDxfId="121"/>
    <tableColumn id="7" xr3:uid="{AAFB336D-A9C8-411A-929F-800C2CD13C9C}" name="13.02." dataDxfId="120"/>
    <tableColumn id="6" xr3:uid="{FBB71801-A31C-41D7-AD93-5FBAF49FB0E5}" name="06.02." dataDxfId="119"/>
    <tableColumn id="5" xr3:uid="{03D9FA9B-4A22-4D58-948D-2DF017924187}" name="30.01." dataDxfId="118"/>
    <tableColumn id="3" xr3:uid="{EFAE198B-F25E-4D22-8E3F-7F23D2A68314}" name="23.01." dataDxfId="117"/>
    <tableColumn id="50" xr3:uid="{80ADFD67-7C53-4B02-B1D3-B741EF4041F9}" name="16.01." dataDxfId="1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Y193"/>
  <sheetViews>
    <sheetView tabSelected="1" zoomScaleNormal="100" workbookViewId="0">
      <selection activeCell="E13" sqref="E13"/>
    </sheetView>
  </sheetViews>
  <sheetFormatPr baseColWidth="10" defaultColWidth="9.140625" defaultRowHeight="15" x14ac:dyDescent="0.25"/>
  <cols>
    <col min="1" max="1" width="8.42578125" style="1" customWidth="1"/>
    <col min="2" max="2" width="32.7109375" style="72" customWidth="1"/>
    <col min="3" max="3" width="8.85546875" style="1" customWidth="1"/>
    <col min="4" max="4" width="11.5703125" style="1" bestFit="1" customWidth="1"/>
    <col min="5" max="8" width="6.140625" style="1" bestFit="1" customWidth="1"/>
    <col min="9" max="10" width="6.85546875" style="1" bestFit="1" customWidth="1"/>
    <col min="11" max="11" width="6.5703125" style="1" bestFit="1" customWidth="1"/>
    <col min="12" max="23" width="6.140625" style="1" bestFit="1" customWidth="1"/>
  </cols>
  <sheetData>
    <row r="1" spans="1:24" s="26" customFormat="1" x14ac:dyDescent="0.25">
      <c r="A1" s="27" t="s">
        <v>0</v>
      </c>
      <c r="B1" s="71" t="s">
        <v>1</v>
      </c>
      <c r="C1" s="27" t="s">
        <v>560</v>
      </c>
      <c r="D1" s="27" t="s">
        <v>3</v>
      </c>
      <c r="E1" s="27" t="s">
        <v>963</v>
      </c>
      <c r="F1" s="27" t="s">
        <v>954</v>
      </c>
      <c r="G1" s="27" t="s">
        <v>949</v>
      </c>
      <c r="H1" s="27" t="s">
        <v>940</v>
      </c>
      <c r="I1" s="27" t="s">
        <v>932</v>
      </c>
      <c r="J1" s="27" t="s">
        <v>923</v>
      </c>
      <c r="K1" s="27" t="s">
        <v>913</v>
      </c>
      <c r="L1" s="27" t="s">
        <v>912</v>
      </c>
      <c r="M1" s="27" t="s">
        <v>892</v>
      </c>
      <c r="N1" s="27" t="s">
        <v>884</v>
      </c>
      <c r="O1" s="27" t="s">
        <v>873</v>
      </c>
      <c r="P1" s="27" t="s">
        <v>865</v>
      </c>
      <c r="Q1" s="27" t="s">
        <v>854</v>
      </c>
      <c r="R1" s="27" t="s">
        <v>843</v>
      </c>
      <c r="S1" s="27" t="s">
        <v>51</v>
      </c>
      <c r="T1" s="27" t="s">
        <v>52</v>
      </c>
      <c r="U1" s="27" t="s">
        <v>820</v>
      </c>
      <c r="V1" s="27" t="s">
        <v>53</v>
      </c>
      <c r="W1" s="27" t="s">
        <v>802</v>
      </c>
      <c r="X1" s="27" t="s">
        <v>787</v>
      </c>
    </row>
    <row r="2" spans="1:24" x14ac:dyDescent="0.25">
      <c r="A2" s="1">
        <f>RANK(Tabelle2564[[#This Row],[Gesamt]],C:C,0)</f>
        <v>1</v>
      </c>
      <c r="B2" s="72" t="s">
        <v>59</v>
      </c>
      <c r="C2" s="1">
        <f>SUM(E2:X2)</f>
        <v>609</v>
      </c>
      <c r="D2" s="1">
        <f>COUNT(E2:X2)</f>
        <v>20</v>
      </c>
      <c r="E2" s="1">
        <v>18</v>
      </c>
      <c r="F2" s="1">
        <v>26</v>
      </c>
      <c r="G2" s="1">
        <v>39</v>
      </c>
      <c r="H2" s="1">
        <v>30</v>
      </c>
      <c r="I2" s="1">
        <v>34</v>
      </c>
      <c r="J2" s="1">
        <v>22</v>
      </c>
      <c r="K2" s="1">
        <v>35</v>
      </c>
      <c r="L2" s="1">
        <v>40</v>
      </c>
      <c r="M2" s="1">
        <v>27</v>
      </c>
      <c r="N2" s="1">
        <v>34</v>
      </c>
      <c r="O2" s="1">
        <v>26</v>
      </c>
      <c r="P2" s="1">
        <v>30</v>
      </c>
      <c r="Q2" s="1">
        <v>29</v>
      </c>
      <c r="R2" s="1">
        <v>28</v>
      </c>
      <c r="S2" s="1">
        <v>25</v>
      </c>
      <c r="T2" s="1">
        <v>34</v>
      </c>
      <c r="U2" s="1">
        <v>30</v>
      </c>
      <c r="V2" s="1">
        <v>26</v>
      </c>
      <c r="W2" s="1">
        <v>39</v>
      </c>
      <c r="X2" s="1">
        <v>37</v>
      </c>
    </row>
    <row r="3" spans="1:24" x14ac:dyDescent="0.25">
      <c r="A3" s="1">
        <f>RANK(Tabelle2564[[#This Row],[Gesamt]],C:C,0)</f>
        <v>2</v>
      </c>
      <c r="B3" s="72" t="s">
        <v>62</v>
      </c>
      <c r="C3" s="1">
        <f>SUM(E3:X3)</f>
        <v>604</v>
      </c>
      <c r="D3" s="1">
        <f>COUNT(E3:X3)</f>
        <v>20</v>
      </c>
      <c r="E3" s="1">
        <v>22</v>
      </c>
      <c r="F3" s="1">
        <v>27</v>
      </c>
      <c r="G3" s="1">
        <v>37</v>
      </c>
      <c r="H3" s="1">
        <v>33</v>
      </c>
      <c r="I3" s="1">
        <v>27</v>
      </c>
      <c r="J3" s="1">
        <v>25</v>
      </c>
      <c r="K3" s="1">
        <v>36</v>
      </c>
      <c r="L3" s="1">
        <v>35</v>
      </c>
      <c r="M3" s="1">
        <v>23</v>
      </c>
      <c r="N3" s="1">
        <v>35</v>
      </c>
      <c r="O3" s="1">
        <v>30</v>
      </c>
      <c r="P3" s="1">
        <v>29</v>
      </c>
      <c r="Q3" s="1">
        <v>31</v>
      </c>
      <c r="R3" s="1">
        <v>32</v>
      </c>
      <c r="S3" s="1">
        <v>29</v>
      </c>
      <c r="T3" s="1">
        <v>30</v>
      </c>
      <c r="U3" s="1">
        <v>25</v>
      </c>
      <c r="V3" s="1">
        <v>24</v>
      </c>
      <c r="W3" s="1">
        <v>38</v>
      </c>
      <c r="X3" s="1">
        <v>36</v>
      </c>
    </row>
    <row r="4" spans="1:24" x14ac:dyDescent="0.25">
      <c r="A4" s="1">
        <f>RANK(Tabelle2564[[#This Row],[Gesamt]],C:C,0)</f>
        <v>3</v>
      </c>
      <c r="B4" s="72" t="s">
        <v>782</v>
      </c>
      <c r="C4" s="1">
        <f>SUM(E4:X4)</f>
        <v>592</v>
      </c>
      <c r="D4" s="1">
        <f>COUNT(E4:X4)</f>
        <v>20</v>
      </c>
      <c r="E4" s="1">
        <v>19</v>
      </c>
      <c r="F4" s="1">
        <v>24</v>
      </c>
      <c r="G4" s="1">
        <v>35</v>
      </c>
      <c r="H4" s="1">
        <v>35</v>
      </c>
      <c r="I4" s="1">
        <v>26</v>
      </c>
      <c r="J4" s="1">
        <v>20</v>
      </c>
      <c r="K4" s="1">
        <v>33</v>
      </c>
      <c r="L4" s="1">
        <v>39</v>
      </c>
      <c r="M4" s="1">
        <v>24</v>
      </c>
      <c r="N4" s="1">
        <v>39</v>
      </c>
      <c r="O4" s="1">
        <v>29</v>
      </c>
      <c r="P4" s="1">
        <v>31</v>
      </c>
      <c r="Q4" s="1">
        <v>22</v>
      </c>
      <c r="R4" s="1">
        <v>31</v>
      </c>
      <c r="S4" s="1">
        <v>28</v>
      </c>
      <c r="T4" s="1">
        <v>27</v>
      </c>
      <c r="U4" s="1">
        <v>28</v>
      </c>
      <c r="V4" s="1">
        <v>26</v>
      </c>
      <c r="W4" s="1">
        <v>38</v>
      </c>
      <c r="X4" s="1">
        <v>38</v>
      </c>
    </row>
    <row r="5" spans="1:24" x14ac:dyDescent="0.25">
      <c r="A5" s="1">
        <f>RANK(Tabelle2564[[#This Row],[Gesamt]],C:C,0)</f>
        <v>4</v>
      </c>
      <c r="B5" s="72" t="s">
        <v>783</v>
      </c>
      <c r="C5" s="1">
        <f>SUM(E5:X5)</f>
        <v>556</v>
      </c>
      <c r="D5" s="1">
        <f>COUNT(E5:X5)</f>
        <v>20</v>
      </c>
      <c r="E5" s="1">
        <v>17</v>
      </c>
      <c r="F5" s="1">
        <v>26</v>
      </c>
      <c r="G5" s="1">
        <v>35</v>
      </c>
      <c r="H5" s="1">
        <v>33</v>
      </c>
      <c r="I5" s="1">
        <v>26</v>
      </c>
      <c r="J5" s="1">
        <v>25</v>
      </c>
      <c r="K5" s="1">
        <v>34</v>
      </c>
      <c r="L5" s="1">
        <v>35</v>
      </c>
      <c r="M5" s="1">
        <v>29</v>
      </c>
      <c r="N5" s="1">
        <v>32</v>
      </c>
      <c r="O5" s="1">
        <v>28</v>
      </c>
      <c r="P5" s="1">
        <v>26</v>
      </c>
      <c r="Q5" s="1">
        <v>21</v>
      </c>
      <c r="R5" s="1">
        <v>24</v>
      </c>
      <c r="S5" s="1">
        <v>28</v>
      </c>
      <c r="T5" s="1">
        <v>21</v>
      </c>
      <c r="U5" s="1">
        <v>26</v>
      </c>
      <c r="V5" s="1">
        <v>23</v>
      </c>
      <c r="W5" s="1">
        <v>38</v>
      </c>
      <c r="X5" s="1">
        <v>29</v>
      </c>
    </row>
    <row r="6" spans="1:24" x14ac:dyDescent="0.25">
      <c r="A6" s="1">
        <f>RANK(Tabelle2564[[#This Row],[Gesamt]],C:C,0)</f>
        <v>5</v>
      </c>
      <c r="B6" s="72" t="s">
        <v>540</v>
      </c>
      <c r="C6" s="1">
        <f>SUM(E6:X6)</f>
        <v>545</v>
      </c>
      <c r="D6" s="1">
        <f>COUNT(E6:X6)</f>
        <v>20</v>
      </c>
      <c r="E6" s="1">
        <v>11</v>
      </c>
      <c r="F6" s="1">
        <v>27</v>
      </c>
      <c r="G6" s="1">
        <v>27</v>
      </c>
      <c r="H6" s="1">
        <v>28</v>
      </c>
      <c r="I6" s="1">
        <v>28</v>
      </c>
      <c r="J6" s="1">
        <v>22</v>
      </c>
      <c r="K6" s="1">
        <v>37</v>
      </c>
      <c r="L6" s="1">
        <v>36</v>
      </c>
      <c r="M6" s="1">
        <v>25</v>
      </c>
      <c r="N6" s="1">
        <v>34</v>
      </c>
      <c r="O6" s="1">
        <v>26</v>
      </c>
      <c r="P6" s="1">
        <v>26</v>
      </c>
      <c r="Q6" s="1">
        <v>30</v>
      </c>
      <c r="R6" s="1">
        <v>25</v>
      </c>
      <c r="S6" s="1">
        <v>28</v>
      </c>
      <c r="T6" s="1">
        <v>22</v>
      </c>
      <c r="U6" s="1">
        <v>25</v>
      </c>
      <c r="V6" s="1">
        <v>26</v>
      </c>
      <c r="W6" s="1">
        <v>31</v>
      </c>
      <c r="X6" s="1">
        <v>31</v>
      </c>
    </row>
    <row r="7" spans="1:24" x14ac:dyDescent="0.25">
      <c r="A7" s="1">
        <f>RANK(Tabelle2564[[#This Row],[Gesamt]],C:C,0)</f>
        <v>6</v>
      </c>
      <c r="B7" s="72" t="s">
        <v>791</v>
      </c>
      <c r="C7" s="1">
        <f>SUM(E7:X7)</f>
        <v>530</v>
      </c>
      <c r="D7" s="1">
        <f>COUNT(E7:X7)</f>
        <v>20</v>
      </c>
      <c r="E7" s="1">
        <v>9</v>
      </c>
      <c r="F7" s="1">
        <v>24</v>
      </c>
      <c r="G7" s="1">
        <v>37</v>
      </c>
      <c r="H7" s="1">
        <v>31</v>
      </c>
      <c r="I7" s="1">
        <v>27</v>
      </c>
      <c r="J7" s="1">
        <v>22</v>
      </c>
      <c r="K7" s="1">
        <v>32</v>
      </c>
      <c r="L7" s="1">
        <v>30</v>
      </c>
      <c r="M7" s="1">
        <v>17</v>
      </c>
      <c r="N7" s="1">
        <v>31</v>
      </c>
      <c r="O7" s="1">
        <v>24</v>
      </c>
      <c r="P7" s="1">
        <v>32</v>
      </c>
      <c r="Q7" s="1">
        <v>25</v>
      </c>
      <c r="R7" s="1">
        <v>25</v>
      </c>
      <c r="S7" s="1">
        <v>27</v>
      </c>
      <c r="T7" s="1">
        <v>22</v>
      </c>
      <c r="U7" s="1">
        <v>25</v>
      </c>
      <c r="V7" s="1">
        <v>24</v>
      </c>
      <c r="W7" s="1">
        <v>35</v>
      </c>
      <c r="X7" s="1">
        <v>31</v>
      </c>
    </row>
    <row r="8" spans="1:24" x14ac:dyDescent="0.25">
      <c r="A8" s="1">
        <f>RANK(Tabelle2564[[#This Row],[Gesamt]],C:C,0)</f>
        <v>7</v>
      </c>
      <c r="B8" s="72" t="s">
        <v>801</v>
      </c>
      <c r="C8" s="1">
        <f>SUM(E8:X8)</f>
        <v>507</v>
      </c>
      <c r="D8" s="1">
        <f>COUNT(E8:X8)</f>
        <v>18</v>
      </c>
      <c r="F8" s="1">
        <v>20</v>
      </c>
      <c r="G8" s="1">
        <v>33</v>
      </c>
      <c r="H8" s="1">
        <v>28</v>
      </c>
      <c r="J8" s="1">
        <v>18</v>
      </c>
      <c r="K8" s="1">
        <v>34</v>
      </c>
      <c r="L8" s="1">
        <v>32</v>
      </c>
      <c r="M8" s="1">
        <v>26</v>
      </c>
      <c r="N8" s="1">
        <v>35</v>
      </c>
      <c r="O8" s="1">
        <v>16</v>
      </c>
      <c r="P8" s="1">
        <v>30</v>
      </c>
      <c r="Q8" s="1">
        <v>32</v>
      </c>
      <c r="R8" s="1">
        <v>23</v>
      </c>
      <c r="S8" s="1">
        <v>29</v>
      </c>
      <c r="T8" s="1">
        <v>35</v>
      </c>
      <c r="U8" s="1">
        <v>26</v>
      </c>
      <c r="V8" s="1">
        <v>24</v>
      </c>
      <c r="W8" s="1">
        <v>34</v>
      </c>
      <c r="X8" s="1">
        <v>32</v>
      </c>
    </row>
    <row r="9" spans="1:24" x14ac:dyDescent="0.25">
      <c r="A9" s="1">
        <f>RANK(Tabelle2564[[#This Row],[Gesamt]],C:C,0)</f>
        <v>8</v>
      </c>
      <c r="B9" s="72" t="s">
        <v>792</v>
      </c>
      <c r="C9" s="1">
        <f>SUM(E9:X9)</f>
        <v>472</v>
      </c>
      <c r="D9" s="1">
        <f>COUNT(E9:X9)</f>
        <v>20</v>
      </c>
      <c r="E9" s="1">
        <v>9</v>
      </c>
      <c r="F9" s="1">
        <v>20</v>
      </c>
      <c r="G9" s="1">
        <v>31</v>
      </c>
      <c r="H9" s="1">
        <v>35</v>
      </c>
      <c r="I9" s="1">
        <v>25</v>
      </c>
      <c r="J9" s="1">
        <v>16</v>
      </c>
      <c r="K9" s="1">
        <v>26</v>
      </c>
      <c r="L9" s="1">
        <v>29</v>
      </c>
      <c r="M9" s="1">
        <v>21</v>
      </c>
      <c r="N9" s="1">
        <v>28</v>
      </c>
      <c r="O9" s="1">
        <v>16</v>
      </c>
      <c r="P9" s="1">
        <v>20</v>
      </c>
      <c r="Q9" s="1">
        <v>24</v>
      </c>
      <c r="R9" s="1">
        <v>18</v>
      </c>
      <c r="S9" s="1">
        <v>28</v>
      </c>
      <c r="T9" s="1">
        <v>17</v>
      </c>
      <c r="U9" s="1">
        <v>20</v>
      </c>
      <c r="V9" s="1">
        <v>27</v>
      </c>
      <c r="W9" s="1">
        <v>32</v>
      </c>
      <c r="X9" s="1">
        <v>30</v>
      </c>
    </row>
    <row r="10" spans="1:24" x14ac:dyDescent="0.25">
      <c r="A10" s="1">
        <f>RANK(Tabelle2564[[#This Row],[Gesamt]],C:C,0)</f>
        <v>9</v>
      </c>
      <c r="B10" s="72" t="s">
        <v>109</v>
      </c>
      <c r="C10" s="1">
        <f>SUM(E10:X10)</f>
        <v>265</v>
      </c>
      <c r="D10" s="1">
        <f>COUNT(E10:X10)</f>
        <v>9</v>
      </c>
      <c r="F10" s="1">
        <v>23</v>
      </c>
      <c r="H10" s="1">
        <v>34</v>
      </c>
      <c r="L10" s="1">
        <v>32</v>
      </c>
      <c r="N10" s="1">
        <v>36</v>
      </c>
      <c r="P10" s="1">
        <v>30</v>
      </c>
      <c r="R10" s="1">
        <v>27</v>
      </c>
      <c r="T10" s="1">
        <v>27</v>
      </c>
      <c r="V10" s="1">
        <v>26</v>
      </c>
      <c r="X10" s="1">
        <v>30</v>
      </c>
    </row>
    <row r="11" spans="1:24" x14ac:dyDescent="0.25">
      <c r="A11" s="1">
        <f>RANK(Tabelle2564[[#This Row],[Gesamt]],C:C,0)</f>
        <v>10</v>
      </c>
      <c r="B11" s="72" t="s">
        <v>786</v>
      </c>
      <c r="C11" s="1">
        <f>SUM(E11:X11)</f>
        <v>222</v>
      </c>
      <c r="D11" s="1">
        <f>COUNT(E11:X11)</f>
        <v>11</v>
      </c>
      <c r="E11" s="1">
        <v>8</v>
      </c>
      <c r="H11" s="1">
        <v>28</v>
      </c>
      <c r="K11" s="1">
        <v>31</v>
      </c>
      <c r="L11" s="1">
        <v>16</v>
      </c>
      <c r="N11" s="1">
        <v>24</v>
      </c>
      <c r="O11" s="1">
        <v>13</v>
      </c>
      <c r="Q11" s="1">
        <v>21</v>
      </c>
      <c r="S11" s="1">
        <v>18</v>
      </c>
      <c r="V11" s="1">
        <v>11</v>
      </c>
      <c r="W11" s="1">
        <v>22</v>
      </c>
      <c r="X11" s="1">
        <v>30</v>
      </c>
    </row>
    <row r="12" spans="1:24" x14ac:dyDescent="0.25">
      <c r="A12" s="1">
        <f>RANK(Tabelle2564[[#This Row],[Gesamt]],C:C,0)</f>
        <v>12</v>
      </c>
      <c r="B12" s="72" t="s">
        <v>762</v>
      </c>
      <c r="C12" s="1">
        <f>SUM(E12:X12)</f>
        <v>169</v>
      </c>
      <c r="D12" s="1">
        <f>COUNT(E12:X12)</f>
        <v>8</v>
      </c>
      <c r="G12" s="1">
        <v>25</v>
      </c>
      <c r="I12" s="1">
        <v>21</v>
      </c>
      <c r="K12" s="1">
        <v>34</v>
      </c>
      <c r="M12" s="1">
        <v>17</v>
      </c>
      <c r="O12" s="1">
        <v>13</v>
      </c>
      <c r="S12" s="1">
        <v>25</v>
      </c>
      <c r="T12" s="1">
        <v>15</v>
      </c>
      <c r="V12" s="1">
        <v>19</v>
      </c>
      <c r="X12" s="1"/>
    </row>
    <row r="13" spans="1:24" x14ac:dyDescent="0.25">
      <c r="A13" s="1">
        <f>RANK(Tabelle2564[[#This Row],[Gesamt]],C:C,0)</f>
        <v>13</v>
      </c>
      <c r="B13" s="72" t="s">
        <v>85</v>
      </c>
      <c r="C13" s="1">
        <f>SUM(E13:X13)</f>
        <v>168</v>
      </c>
      <c r="D13" s="1">
        <f>COUNT(E13:X13)</f>
        <v>8</v>
      </c>
      <c r="E13" s="1">
        <v>10</v>
      </c>
      <c r="G13" s="1">
        <v>26</v>
      </c>
      <c r="K13" s="1">
        <v>17</v>
      </c>
      <c r="N13" s="1">
        <v>21</v>
      </c>
      <c r="P13" s="1">
        <v>22</v>
      </c>
      <c r="R13" s="1">
        <v>16</v>
      </c>
      <c r="W13" s="1">
        <v>32</v>
      </c>
      <c r="X13" s="1">
        <v>24</v>
      </c>
    </row>
    <row r="14" spans="1:24" x14ac:dyDescent="0.25">
      <c r="A14" s="1">
        <f>RANK(Tabelle2564[[#This Row],[Gesamt]],C:C,0)</f>
        <v>14</v>
      </c>
      <c r="B14" s="72" t="s">
        <v>797</v>
      </c>
      <c r="C14" s="1">
        <f>SUM(E14:X14)</f>
        <v>155</v>
      </c>
      <c r="D14" s="1">
        <f>COUNT(E14:X14)</f>
        <v>8</v>
      </c>
      <c r="E14" s="1">
        <v>8</v>
      </c>
      <c r="F14" s="1">
        <v>18</v>
      </c>
      <c r="N14" s="1">
        <v>28</v>
      </c>
      <c r="P14" s="1">
        <v>25</v>
      </c>
      <c r="R14" s="1">
        <v>19</v>
      </c>
      <c r="T14" s="1">
        <v>15</v>
      </c>
      <c r="V14" s="1">
        <v>19</v>
      </c>
      <c r="X14" s="1">
        <v>23</v>
      </c>
    </row>
    <row r="15" spans="1:24" x14ac:dyDescent="0.25">
      <c r="A15" s="1">
        <f>RANK(Tabelle2564[[#This Row],[Gesamt]],C:C,0)</f>
        <v>15</v>
      </c>
      <c r="B15" s="72" t="s">
        <v>862</v>
      </c>
      <c r="C15" s="1">
        <f>SUM(E15:X15)</f>
        <v>136</v>
      </c>
      <c r="D15" s="1">
        <f>COUNT(E15:X15)</f>
        <v>8</v>
      </c>
      <c r="E15" s="1">
        <v>17</v>
      </c>
      <c r="G15" s="1">
        <v>21</v>
      </c>
      <c r="H15" s="1">
        <v>25</v>
      </c>
      <c r="J15" s="1">
        <v>7</v>
      </c>
      <c r="K15" s="1">
        <v>21</v>
      </c>
      <c r="N15" s="1">
        <v>14</v>
      </c>
      <c r="P15" s="1">
        <v>22</v>
      </c>
      <c r="Q15" s="1">
        <v>9</v>
      </c>
      <c r="X15" s="1"/>
    </row>
    <row r="16" spans="1:24" x14ac:dyDescent="0.25">
      <c r="A16" s="1">
        <f>RANK(Tabelle2564[[#This Row],[Gesamt]],C:C,0)</f>
        <v>16</v>
      </c>
      <c r="B16" s="72" t="s">
        <v>886</v>
      </c>
      <c r="C16" s="1">
        <f>SUM(E16:X16)</f>
        <v>124</v>
      </c>
      <c r="D16" s="1">
        <f>COUNT(E16:X16)</f>
        <v>5</v>
      </c>
      <c r="J16" s="1">
        <v>18</v>
      </c>
      <c r="K16" s="1">
        <v>30</v>
      </c>
      <c r="L16" s="1">
        <v>29</v>
      </c>
      <c r="M16" s="1">
        <v>19</v>
      </c>
      <c r="N16" s="1">
        <v>28</v>
      </c>
      <c r="X16" s="1"/>
    </row>
    <row r="17" spans="1:24" x14ac:dyDescent="0.25">
      <c r="A17" s="1">
        <f>RANK(Tabelle2564[[#This Row],[Gesamt]],C:C,0)</f>
        <v>17</v>
      </c>
      <c r="B17" s="72" t="s">
        <v>808</v>
      </c>
      <c r="C17" s="1">
        <f>SUM(E17:X17)</f>
        <v>122</v>
      </c>
      <c r="D17" s="1">
        <f>COUNT(E17:X17)</f>
        <v>6</v>
      </c>
      <c r="G17" s="1">
        <v>14</v>
      </c>
      <c r="J17" s="1">
        <v>11</v>
      </c>
      <c r="L17" s="1">
        <v>29</v>
      </c>
      <c r="P17" s="1">
        <v>18</v>
      </c>
      <c r="S17" s="1">
        <v>19</v>
      </c>
      <c r="W17" s="1">
        <v>31</v>
      </c>
      <c r="X17" s="1"/>
    </row>
    <row r="18" spans="1:24" x14ac:dyDescent="0.25">
      <c r="A18" s="1">
        <f>RANK(Tabelle2564[[#This Row],[Gesamt]],C:C,0)</f>
        <v>18</v>
      </c>
      <c r="B18" s="72" t="s">
        <v>75</v>
      </c>
      <c r="C18" s="1">
        <f>SUM(E18:X18)</f>
        <v>114</v>
      </c>
      <c r="D18" s="1">
        <f>COUNT(E18:X18)</f>
        <v>5</v>
      </c>
      <c r="J18" s="1">
        <v>20</v>
      </c>
      <c r="M18" s="1">
        <v>24</v>
      </c>
      <c r="Q18" s="1">
        <v>20</v>
      </c>
      <c r="R18" s="1">
        <v>23</v>
      </c>
      <c r="T18" s="1">
        <v>27</v>
      </c>
      <c r="X18" s="1"/>
    </row>
    <row r="19" spans="1:24" x14ac:dyDescent="0.25">
      <c r="A19" s="1">
        <f>RANK(Tabelle2564[[#This Row],[Gesamt]],C:C,0)</f>
        <v>19</v>
      </c>
      <c r="B19" s="72" t="s">
        <v>810</v>
      </c>
      <c r="C19" s="1">
        <f>SUM(E19:X19)</f>
        <v>107</v>
      </c>
      <c r="D19" s="1">
        <f>COUNT(E19:X19)</f>
        <v>3</v>
      </c>
      <c r="G19" s="1">
        <v>40</v>
      </c>
      <c r="P19" s="1">
        <v>30</v>
      </c>
      <c r="W19" s="1">
        <v>37</v>
      </c>
      <c r="X19" s="1"/>
    </row>
    <row r="20" spans="1:24" x14ac:dyDescent="0.25">
      <c r="A20" s="1">
        <f>RANK(Tabelle2564[[#This Row],[Gesamt]],C:C,0)</f>
        <v>20</v>
      </c>
      <c r="B20" s="72" t="s">
        <v>813</v>
      </c>
      <c r="C20" s="1">
        <f>SUM(E20:X20)</f>
        <v>95</v>
      </c>
      <c r="D20" s="1">
        <f>COUNT(E20:X20)</f>
        <v>5</v>
      </c>
      <c r="J20" s="1">
        <v>14</v>
      </c>
      <c r="N20" s="1">
        <v>22</v>
      </c>
      <c r="R20" s="1">
        <v>19</v>
      </c>
      <c r="U20" s="1">
        <v>22</v>
      </c>
      <c r="V20" s="1">
        <v>18</v>
      </c>
      <c r="X20" s="1"/>
    </row>
    <row r="21" spans="1:24" x14ac:dyDescent="0.25">
      <c r="A21" s="1">
        <f>RANK(Tabelle2564[[#This Row],[Gesamt]],C:C,0)</f>
        <v>21</v>
      </c>
      <c r="B21" s="72" t="s">
        <v>700</v>
      </c>
      <c r="C21" s="1">
        <f>SUM(E21:X21)</f>
        <v>94</v>
      </c>
      <c r="D21" s="1">
        <f>COUNT(E21:X21)</f>
        <v>4</v>
      </c>
      <c r="H21" s="1">
        <v>28</v>
      </c>
      <c r="M21" s="1">
        <v>24</v>
      </c>
      <c r="O21" s="1">
        <v>18</v>
      </c>
      <c r="S21" s="1">
        <v>24</v>
      </c>
      <c r="X21" s="1"/>
    </row>
    <row r="22" spans="1:24" x14ac:dyDescent="0.25">
      <c r="A22" s="1">
        <f>RANK(Tabelle2564[[#This Row],[Gesamt]],C:C,0)</f>
        <v>22</v>
      </c>
      <c r="B22" s="72" t="s">
        <v>64</v>
      </c>
      <c r="C22" s="1">
        <f>SUM(E22:X22)</f>
        <v>89</v>
      </c>
      <c r="D22" s="1">
        <f>COUNT(E22:X22)</f>
        <v>3</v>
      </c>
      <c r="H22" s="1">
        <v>28</v>
      </c>
      <c r="L22" s="1">
        <v>34</v>
      </c>
      <c r="P22" s="1">
        <v>27</v>
      </c>
      <c r="X22" s="1"/>
    </row>
    <row r="23" spans="1:24" x14ac:dyDescent="0.25">
      <c r="A23" s="1">
        <f>RANK(Tabelle2564[[#This Row],[Gesamt]],C:C,0)</f>
        <v>23</v>
      </c>
      <c r="B23" s="72" t="s">
        <v>765</v>
      </c>
      <c r="C23" s="1">
        <f>SUM(E23:X23)</f>
        <v>76</v>
      </c>
      <c r="D23" s="1">
        <f>COUNT(E23:X23)</f>
        <v>3</v>
      </c>
      <c r="G23" s="1">
        <v>25</v>
      </c>
      <c r="L23" s="1">
        <v>30</v>
      </c>
      <c r="Q23" s="1">
        <v>21</v>
      </c>
      <c r="X23" s="1"/>
    </row>
    <row r="24" spans="1:24" x14ac:dyDescent="0.25">
      <c r="A24" s="1">
        <f>RANK(Tabelle2564[[#This Row],[Gesamt]],C:C,0)</f>
        <v>24</v>
      </c>
      <c r="B24" s="72" t="s">
        <v>855</v>
      </c>
      <c r="C24" s="1">
        <f>SUM(E24:X24)</f>
        <v>73</v>
      </c>
      <c r="D24" s="1">
        <f>COUNT(E24:X24)</f>
        <v>4</v>
      </c>
      <c r="F24" s="1">
        <v>12</v>
      </c>
      <c r="J24" s="1">
        <v>16</v>
      </c>
      <c r="N24" s="1">
        <v>25</v>
      </c>
      <c r="Q24" s="1">
        <v>20</v>
      </c>
      <c r="X24" s="1"/>
    </row>
    <row r="25" spans="1:24" x14ac:dyDescent="0.25">
      <c r="A25" s="1">
        <f>RANK(Tabelle2564[[#This Row],[Gesamt]],C:C,0)</f>
        <v>25</v>
      </c>
      <c r="B25" s="72" t="s">
        <v>874</v>
      </c>
      <c r="C25" s="1">
        <f>SUM(E25:X25)</f>
        <v>65</v>
      </c>
      <c r="D25" s="1">
        <f>COUNT(E25:X25)</f>
        <v>2</v>
      </c>
      <c r="G25" s="1">
        <v>36</v>
      </c>
      <c r="O25" s="1">
        <v>29</v>
      </c>
      <c r="X25" s="1"/>
    </row>
    <row r="26" spans="1:24" x14ac:dyDescent="0.25">
      <c r="A26" s="1">
        <f>RANK(Tabelle2564[[#This Row],[Gesamt]],C:C,0)</f>
        <v>26</v>
      </c>
      <c r="B26" s="72" t="s">
        <v>871</v>
      </c>
      <c r="C26" s="1">
        <f>SUM(E26:X26)</f>
        <v>64</v>
      </c>
      <c r="D26" s="1">
        <f>COUNT(E26:X26)</f>
        <v>3</v>
      </c>
      <c r="H26" s="1">
        <v>29</v>
      </c>
      <c r="M26" s="1">
        <v>19</v>
      </c>
      <c r="P26" s="1">
        <v>16</v>
      </c>
      <c r="X26" s="1"/>
    </row>
    <row r="27" spans="1:24" x14ac:dyDescent="0.25">
      <c r="A27" s="1">
        <f>RANK(Tabelle2564[[#This Row],[Gesamt]],C:C,0)</f>
        <v>27</v>
      </c>
      <c r="B27" s="72" t="s">
        <v>905</v>
      </c>
      <c r="C27" s="1">
        <f>SUM(E27:X27)</f>
        <v>55</v>
      </c>
      <c r="D27" s="1">
        <f>COUNT(E27:X27)</f>
        <v>2</v>
      </c>
      <c r="G27" s="1">
        <v>29</v>
      </c>
      <c r="L27" s="1">
        <v>26</v>
      </c>
      <c r="X27" s="1"/>
    </row>
    <row r="28" spans="1:24" x14ac:dyDescent="0.25">
      <c r="A28" s="1">
        <f>RANK(Tabelle2564[[#This Row],[Gesamt]],C:C,0)</f>
        <v>28</v>
      </c>
      <c r="B28" s="72" t="s">
        <v>236</v>
      </c>
      <c r="C28" s="1">
        <f>SUM(E28:X28)</f>
        <v>53</v>
      </c>
      <c r="D28" s="1">
        <f>COUNT(E28:X28)</f>
        <v>3</v>
      </c>
      <c r="M28" s="1">
        <v>18</v>
      </c>
      <c r="Q28" s="1">
        <v>18</v>
      </c>
      <c r="U28" s="1">
        <v>17</v>
      </c>
      <c r="X28" s="1"/>
    </row>
    <row r="29" spans="1:24" x14ac:dyDescent="0.25">
      <c r="A29" s="1">
        <f>RANK(Tabelle2564[[#This Row],[Gesamt]],C:C,0)</f>
        <v>28</v>
      </c>
      <c r="B29" s="72" t="s">
        <v>853</v>
      </c>
      <c r="C29" s="1">
        <f>SUM(E29:X29)</f>
        <v>53</v>
      </c>
      <c r="D29" s="1">
        <f>COUNT(E29:X29)</f>
        <v>2</v>
      </c>
      <c r="F29" s="1">
        <v>18</v>
      </c>
      <c r="Q29" s="1">
        <v>35</v>
      </c>
      <c r="X29" s="1"/>
    </row>
    <row r="30" spans="1:24" x14ac:dyDescent="0.25">
      <c r="A30" s="1">
        <f>RANK(Tabelle2564[[#This Row],[Gesamt]],C:C,0)</f>
        <v>30</v>
      </c>
      <c r="B30" s="72" t="s">
        <v>816</v>
      </c>
      <c r="C30" s="1">
        <f>SUM(E30:X30)</f>
        <v>52</v>
      </c>
      <c r="D30" s="1">
        <f>COUNT(E30:X30)</f>
        <v>3</v>
      </c>
      <c r="O30" s="1">
        <v>19</v>
      </c>
      <c r="S30" s="1">
        <v>19</v>
      </c>
      <c r="V30" s="1">
        <v>14</v>
      </c>
      <c r="X30" s="1"/>
    </row>
    <row r="31" spans="1:24" x14ac:dyDescent="0.25">
      <c r="A31" s="1">
        <f>RANK(Tabelle2564[[#This Row],[Gesamt]],C:C,0)</f>
        <v>31</v>
      </c>
      <c r="B31" s="72" t="s">
        <v>794</v>
      </c>
      <c r="C31" s="1">
        <f>SUM(E31:X31)</f>
        <v>51</v>
      </c>
      <c r="D31" s="1">
        <f>COUNT(E31:X31)</f>
        <v>2</v>
      </c>
      <c r="V31" s="1">
        <v>19</v>
      </c>
      <c r="X31" s="1">
        <v>32</v>
      </c>
    </row>
    <row r="32" spans="1:24" x14ac:dyDescent="0.25">
      <c r="A32" s="1">
        <f>RANK(Tabelle2564[[#This Row],[Gesamt]],C:C,0)</f>
        <v>31</v>
      </c>
      <c r="B32" s="72" t="s">
        <v>803</v>
      </c>
      <c r="C32" s="1">
        <f>SUM(E32:X32)</f>
        <v>51</v>
      </c>
      <c r="D32" s="1">
        <f>COUNT(E32:X32)</f>
        <v>2</v>
      </c>
      <c r="Q32" s="1">
        <v>26</v>
      </c>
      <c r="W32" s="1">
        <v>25</v>
      </c>
      <c r="X32" s="1"/>
    </row>
    <row r="33" spans="1:24" x14ac:dyDescent="0.25">
      <c r="A33" s="1">
        <f>RANK(Tabelle2564[[#This Row],[Gesamt]],C:C,0)</f>
        <v>31</v>
      </c>
      <c r="B33" s="72" t="s">
        <v>78</v>
      </c>
      <c r="C33" s="1">
        <f>SUM(E33:X33)</f>
        <v>51</v>
      </c>
      <c r="D33" s="1">
        <f>COUNT(E33:X33)</f>
        <v>2</v>
      </c>
      <c r="H33" s="1">
        <v>24</v>
      </c>
      <c r="O33" s="1">
        <v>27</v>
      </c>
      <c r="X33" s="1"/>
    </row>
    <row r="34" spans="1:24" x14ac:dyDescent="0.25">
      <c r="A34" s="1">
        <f>RANK(Tabelle2564[[#This Row],[Gesamt]],C:C,0)</f>
        <v>34</v>
      </c>
      <c r="B34" s="72" t="s">
        <v>831</v>
      </c>
      <c r="C34" s="1">
        <f>SUM(E34:X34)</f>
        <v>48</v>
      </c>
      <c r="D34" s="1">
        <f>COUNT(E34:X34)</f>
        <v>2</v>
      </c>
      <c r="L34" s="1">
        <v>26</v>
      </c>
      <c r="T34" s="1">
        <v>22</v>
      </c>
      <c r="X34" s="1"/>
    </row>
    <row r="35" spans="1:24" x14ac:dyDescent="0.25">
      <c r="A35" s="1">
        <f>RANK(Tabelle2564[[#This Row],[Gesamt]],C:C,0)</f>
        <v>35</v>
      </c>
      <c r="B35" s="72" t="s">
        <v>872</v>
      </c>
      <c r="C35" s="1">
        <f>SUM(E35:X35)</f>
        <v>45</v>
      </c>
      <c r="D35" s="1">
        <f>COUNT(E35:X35)</f>
        <v>3</v>
      </c>
      <c r="H35" s="1">
        <v>22</v>
      </c>
      <c r="K35" s="1">
        <v>14</v>
      </c>
      <c r="P35" s="1">
        <v>9</v>
      </c>
      <c r="X35" s="1"/>
    </row>
    <row r="36" spans="1:24" x14ac:dyDescent="0.25">
      <c r="A36" s="1">
        <f>RANK(Tabelle2564[[#This Row],[Gesamt]],C:C,0)</f>
        <v>36</v>
      </c>
      <c r="B36" s="72" t="s">
        <v>841</v>
      </c>
      <c r="C36" s="1">
        <f>SUM(E36:X36)</f>
        <v>44</v>
      </c>
      <c r="D36" s="1">
        <f>COUNT(E36:X36)</f>
        <v>2</v>
      </c>
      <c r="G36" s="1">
        <v>25</v>
      </c>
      <c r="S36" s="1">
        <v>19</v>
      </c>
      <c r="X36" s="1"/>
    </row>
    <row r="37" spans="1:24" x14ac:dyDescent="0.25">
      <c r="A37" s="1">
        <f>RANK(Tabelle2564[[#This Row],[Gesamt]],C:C,0)</f>
        <v>37</v>
      </c>
      <c r="B37" s="72" t="s">
        <v>89</v>
      </c>
      <c r="C37" s="1">
        <f>SUM(E37:X37)</f>
        <v>41</v>
      </c>
      <c r="D37" s="1">
        <f>COUNT(E37:X37)</f>
        <v>2</v>
      </c>
      <c r="H37" s="1">
        <v>26</v>
      </c>
      <c r="O37" s="1">
        <v>15</v>
      </c>
      <c r="X37" s="1"/>
    </row>
    <row r="38" spans="1:24" x14ac:dyDescent="0.25">
      <c r="A38" s="1">
        <f>RANK(Tabelle2564[[#This Row],[Gesamt]],C:C,0)</f>
        <v>37</v>
      </c>
      <c r="B38" s="72" t="s">
        <v>910</v>
      </c>
      <c r="C38" s="1">
        <f>SUM(E38:X38)</f>
        <v>41</v>
      </c>
      <c r="D38" s="1">
        <f>COUNT(E38:X38)</f>
        <v>2</v>
      </c>
      <c r="G38" s="1">
        <v>23</v>
      </c>
      <c r="L38" s="1">
        <v>18</v>
      </c>
      <c r="X38" s="1"/>
    </row>
    <row r="39" spans="1:24" x14ac:dyDescent="0.25">
      <c r="A39" s="1">
        <f>RANK(Tabelle2564[[#This Row],[Gesamt]],C:C,0)</f>
        <v>39</v>
      </c>
      <c r="B39" s="72" t="s">
        <v>798</v>
      </c>
      <c r="C39" s="1">
        <f>SUM(E39:X39)</f>
        <v>39</v>
      </c>
      <c r="D39" s="1">
        <f>COUNT(E39:X39)</f>
        <v>2</v>
      </c>
      <c r="T39" s="1">
        <v>22</v>
      </c>
      <c r="X39" s="1">
        <v>17</v>
      </c>
    </row>
    <row r="40" spans="1:24" x14ac:dyDescent="0.25">
      <c r="A40" s="1">
        <f>RANK(Tabelle2564[[#This Row],[Gesamt]],C:C,0)</f>
        <v>39</v>
      </c>
      <c r="B40" s="72" t="s">
        <v>846</v>
      </c>
      <c r="C40" s="1">
        <f>SUM(E40:X40)</f>
        <v>39</v>
      </c>
      <c r="D40" s="1">
        <f>COUNT(E40:X40)</f>
        <v>2</v>
      </c>
      <c r="N40" s="1">
        <v>21</v>
      </c>
      <c r="R40" s="1">
        <v>18</v>
      </c>
      <c r="X40" s="1"/>
    </row>
    <row r="41" spans="1:24" x14ac:dyDescent="0.25">
      <c r="A41" s="1">
        <f>RANK(Tabelle2564[[#This Row],[Gesamt]],C:C,0)</f>
        <v>39</v>
      </c>
      <c r="B41" s="72" t="s">
        <v>860</v>
      </c>
      <c r="C41" s="1">
        <f>SUM(E41:X41)</f>
        <v>39</v>
      </c>
      <c r="D41" s="1">
        <f>COUNT(E41:X41)</f>
        <v>3</v>
      </c>
      <c r="G41" s="1">
        <v>13</v>
      </c>
      <c r="M41" s="1">
        <v>13</v>
      </c>
      <c r="Q41" s="1">
        <v>13</v>
      </c>
      <c r="X41" s="1"/>
    </row>
    <row r="42" spans="1:24" x14ac:dyDescent="0.25">
      <c r="A42" s="1">
        <f>RANK(Tabelle2564[[#This Row],[Gesamt]],C:C,0)</f>
        <v>42</v>
      </c>
      <c r="B42" s="72" t="s">
        <v>834</v>
      </c>
      <c r="C42" s="1">
        <f>SUM(E42:X42)</f>
        <v>38</v>
      </c>
      <c r="D42" s="1">
        <f>COUNT(E42:X42)</f>
        <v>2</v>
      </c>
      <c r="K42" s="1">
        <v>21</v>
      </c>
      <c r="T42" s="1">
        <v>17</v>
      </c>
      <c r="X42" s="1"/>
    </row>
    <row r="43" spans="1:24" x14ac:dyDescent="0.25">
      <c r="A43" s="1">
        <f>RANK(Tabelle2564[[#This Row],[Gesamt]],C:C,0)</f>
        <v>43</v>
      </c>
      <c r="B43" s="72" t="s">
        <v>208</v>
      </c>
      <c r="C43" s="1">
        <f>SUM(E43:X43)</f>
        <v>37</v>
      </c>
      <c r="D43" s="1">
        <f>COUNT(E43:X43)</f>
        <v>2</v>
      </c>
      <c r="M43" s="1">
        <v>23</v>
      </c>
      <c r="V43" s="1">
        <v>14</v>
      </c>
      <c r="X43" s="1"/>
    </row>
    <row r="44" spans="1:24" x14ac:dyDescent="0.25">
      <c r="A44" s="1">
        <f>RANK(Tabelle2564[[#This Row],[Gesamt]],C:C,0)</f>
        <v>43</v>
      </c>
      <c r="B44" s="72" t="s">
        <v>951</v>
      </c>
      <c r="C44" s="1">
        <f>SUM(E44:X44)</f>
        <v>37</v>
      </c>
      <c r="D44" s="1">
        <f>COUNT(E44:X44)</f>
        <v>2</v>
      </c>
      <c r="E44" s="1">
        <v>9</v>
      </c>
      <c r="G44" s="1">
        <v>28</v>
      </c>
      <c r="X44" s="1"/>
    </row>
    <row r="45" spans="1:24" x14ac:dyDescent="0.25">
      <c r="A45" s="1">
        <f>RANK(Tabelle2564[[#This Row],[Gesamt]],C:C,0)</f>
        <v>45</v>
      </c>
      <c r="B45" s="72" t="s">
        <v>902</v>
      </c>
      <c r="C45" s="1">
        <f>SUM(E45:X45)</f>
        <v>36</v>
      </c>
      <c r="D45" s="1">
        <f>COUNT(E45:X45)</f>
        <v>1</v>
      </c>
      <c r="L45" s="1">
        <v>36</v>
      </c>
      <c r="X45" s="1"/>
    </row>
    <row r="46" spans="1:24" x14ac:dyDescent="0.25">
      <c r="A46" s="1">
        <f>RANK(Tabelle2564[[#This Row],[Gesamt]],C:C,0)</f>
        <v>46</v>
      </c>
      <c r="B46" s="72" t="s">
        <v>941</v>
      </c>
      <c r="C46" s="1">
        <f>SUM(E46:X46)</f>
        <v>35</v>
      </c>
      <c r="D46" s="1">
        <f>COUNT(E46:X46)</f>
        <v>1</v>
      </c>
      <c r="H46" s="1">
        <v>35</v>
      </c>
      <c r="X46" s="1"/>
    </row>
    <row r="47" spans="1:24" x14ac:dyDescent="0.25">
      <c r="A47" s="1">
        <f>RANK(Tabelle2564[[#This Row],[Gesamt]],C:C,0)</f>
        <v>47</v>
      </c>
      <c r="B47" s="72" t="s">
        <v>950</v>
      </c>
      <c r="C47" s="1">
        <f>SUM(E47:X47)</f>
        <v>34</v>
      </c>
      <c r="D47" s="1">
        <f>COUNT(E47:X47)</f>
        <v>1</v>
      </c>
      <c r="G47" s="1">
        <v>34</v>
      </c>
      <c r="X47" s="1"/>
    </row>
    <row r="48" spans="1:24" x14ac:dyDescent="0.25">
      <c r="A48" s="1">
        <f>RANK(Tabelle2564[[#This Row],[Gesamt]],C:C,0)</f>
        <v>48</v>
      </c>
      <c r="B48" s="72" t="s">
        <v>807</v>
      </c>
      <c r="C48" s="1">
        <f>SUM(E48:X48)</f>
        <v>33</v>
      </c>
      <c r="D48" s="1">
        <f>COUNT(E48:X48)</f>
        <v>2</v>
      </c>
      <c r="S48" s="1">
        <v>16</v>
      </c>
      <c r="W48" s="1">
        <v>17</v>
      </c>
      <c r="X48" s="1"/>
    </row>
    <row r="49" spans="1:24" x14ac:dyDescent="0.25">
      <c r="A49" s="1">
        <f>RANK(Tabelle2564[[#This Row],[Gesamt]],C:C,0)</f>
        <v>48</v>
      </c>
      <c r="B49" s="72" t="s">
        <v>896</v>
      </c>
      <c r="C49" s="1">
        <f>SUM(E49:X49)</f>
        <v>33</v>
      </c>
      <c r="D49" s="1">
        <f>COUNT(E49:X49)</f>
        <v>2</v>
      </c>
      <c r="F49" s="1">
        <v>15</v>
      </c>
      <c r="M49" s="1">
        <v>18</v>
      </c>
      <c r="X49" s="1"/>
    </row>
    <row r="50" spans="1:24" x14ac:dyDescent="0.25">
      <c r="A50" s="1">
        <f>RANK(Tabelle2564[[#This Row],[Gesamt]],C:C,0)</f>
        <v>50</v>
      </c>
      <c r="B50" s="72" t="s">
        <v>811</v>
      </c>
      <c r="C50" s="1">
        <f>SUM(E50:X50)</f>
        <v>32</v>
      </c>
      <c r="D50" s="1">
        <f>COUNT(E50:X50)</f>
        <v>1</v>
      </c>
      <c r="W50" s="1">
        <v>32</v>
      </c>
      <c r="X50" s="1"/>
    </row>
    <row r="51" spans="1:24" x14ac:dyDescent="0.25">
      <c r="A51" s="1">
        <f>RANK(Tabelle2564[[#This Row],[Gesamt]],C:C,0)</f>
        <v>51</v>
      </c>
      <c r="B51" s="72" t="s">
        <v>285</v>
      </c>
      <c r="C51" s="1">
        <f>SUM(E51:X51)</f>
        <v>31</v>
      </c>
      <c r="D51" s="1">
        <f>COUNT(E51:X51)</f>
        <v>1</v>
      </c>
      <c r="K51" s="1">
        <v>31</v>
      </c>
      <c r="X51" s="1"/>
    </row>
    <row r="52" spans="1:24" x14ac:dyDescent="0.25">
      <c r="A52" s="1">
        <f>RANK(Tabelle2564[[#This Row],[Gesamt]],C:C,0)</f>
        <v>52</v>
      </c>
      <c r="B52" s="72" t="s">
        <v>942</v>
      </c>
      <c r="C52" s="1">
        <f>SUM(E52:X52)</f>
        <v>30</v>
      </c>
      <c r="D52" s="1">
        <f>COUNT(E52:X52)</f>
        <v>1</v>
      </c>
      <c r="H52" s="1">
        <v>30</v>
      </c>
      <c r="X52" s="1"/>
    </row>
    <row r="53" spans="1:24" x14ac:dyDescent="0.25">
      <c r="A53" s="1">
        <f>RANK(Tabelle2564[[#This Row],[Gesamt]],C:C,0)</f>
        <v>52</v>
      </c>
      <c r="B53" s="72" t="s">
        <v>903</v>
      </c>
      <c r="C53" s="1">
        <f>SUM(E53:X53)</f>
        <v>30</v>
      </c>
      <c r="D53" s="1">
        <f>COUNT(E53:X53)</f>
        <v>1</v>
      </c>
      <c r="L53" s="1">
        <v>30</v>
      </c>
      <c r="X53" s="1"/>
    </row>
    <row r="54" spans="1:24" x14ac:dyDescent="0.25">
      <c r="A54" s="1">
        <f>RANK(Tabelle2564[[#This Row],[Gesamt]],C:C,0)</f>
        <v>52</v>
      </c>
      <c r="B54" s="72" t="s">
        <v>789</v>
      </c>
      <c r="C54" s="1">
        <f>SUM(E54:X54)</f>
        <v>30</v>
      </c>
      <c r="D54" s="1">
        <f>COUNT(E54:X54)</f>
        <v>1</v>
      </c>
      <c r="X54" s="1">
        <v>30</v>
      </c>
    </row>
    <row r="55" spans="1:24" x14ac:dyDescent="0.25">
      <c r="A55" s="1">
        <f>RANK(Tabelle2564[[#This Row],[Gesamt]],C:C,0)</f>
        <v>52</v>
      </c>
      <c r="B55" s="72" t="s">
        <v>809</v>
      </c>
      <c r="C55" s="1">
        <f>SUM(E55:X55)</f>
        <v>30</v>
      </c>
      <c r="D55" s="1">
        <f>COUNT(E55:X55)</f>
        <v>1</v>
      </c>
      <c r="W55" s="1">
        <v>30</v>
      </c>
      <c r="X55" s="1"/>
    </row>
    <row r="56" spans="1:24" x14ac:dyDescent="0.25">
      <c r="A56" s="1">
        <f>RANK(Tabelle2564[[#This Row],[Gesamt]],C:C,0)</f>
        <v>56</v>
      </c>
      <c r="B56" s="72" t="s">
        <v>885</v>
      </c>
      <c r="C56" s="1">
        <f>SUM(E56:X56)</f>
        <v>29</v>
      </c>
      <c r="D56" s="1">
        <f>COUNT(E56:X56)</f>
        <v>1</v>
      </c>
      <c r="N56" s="1">
        <v>29</v>
      </c>
      <c r="X56" s="1"/>
    </row>
    <row r="57" spans="1:24" x14ac:dyDescent="0.25">
      <c r="A57" s="1">
        <f>RANK(Tabelle2564[[#This Row],[Gesamt]],C:C,0)</f>
        <v>56</v>
      </c>
      <c r="B57" s="72" t="s">
        <v>788</v>
      </c>
      <c r="C57" s="1">
        <f>SUM(E57:X57)</f>
        <v>29</v>
      </c>
      <c r="D57" s="1">
        <f>COUNT(E57:X57)</f>
        <v>1</v>
      </c>
      <c r="X57" s="1">
        <v>29</v>
      </c>
    </row>
    <row r="58" spans="1:24" x14ac:dyDescent="0.25">
      <c r="A58" s="1">
        <f>RANK(Tabelle2564[[#This Row],[Gesamt]],C:C,0)</f>
        <v>56</v>
      </c>
      <c r="B58" s="72" t="s">
        <v>800</v>
      </c>
      <c r="C58" s="1">
        <f>SUM(E58:X58)</f>
        <v>29</v>
      </c>
      <c r="D58" s="1">
        <f>COUNT(E58:X58)</f>
        <v>1</v>
      </c>
      <c r="X58" s="1">
        <v>29</v>
      </c>
    </row>
    <row r="59" spans="1:24" x14ac:dyDescent="0.25">
      <c r="A59" s="1">
        <f>RANK(Tabelle2564[[#This Row],[Gesamt]],C:C,0)</f>
        <v>59</v>
      </c>
      <c r="B59" s="72" t="s">
        <v>943</v>
      </c>
      <c r="C59" s="1">
        <f>SUM(E59:X59)</f>
        <v>28</v>
      </c>
      <c r="D59" s="1">
        <f>COUNT(E59:X59)</f>
        <v>1</v>
      </c>
      <c r="H59" s="1">
        <v>28</v>
      </c>
      <c r="X59" s="1"/>
    </row>
    <row r="60" spans="1:24" x14ac:dyDescent="0.25">
      <c r="A60" s="1">
        <f>RANK(Tabelle2564[[#This Row],[Gesamt]],C:C,0)</f>
        <v>59</v>
      </c>
      <c r="B60" s="72" t="s">
        <v>904</v>
      </c>
      <c r="C60" s="1">
        <f>SUM(E60:X60)</f>
        <v>28</v>
      </c>
      <c r="D60" s="1">
        <f>COUNT(E60:X60)</f>
        <v>1</v>
      </c>
      <c r="L60" s="1">
        <v>28</v>
      </c>
      <c r="X60" s="1"/>
    </row>
    <row r="61" spans="1:24" x14ac:dyDescent="0.25">
      <c r="A61" s="1">
        <f>RANK(Tabelle2564[[#This Row],[Gesamt]],C:C,0)</f>
        <v>59</v>
      </c>
      <c r="B61" s="72" t="s">
        <v>375</v>
      </c>
      <c r="C61" s="1">
        <f>SUM(E61:X61)</f>
        <v>28</v>
      </c>
      <c r="D61" s="1">
        <f>COUNT(E61:X61)</f>
        <v>1</v>
      </c>
      <c r="X61" s="1">
        <v>28</v>
      </c>
    </row>
    <row r="62" spans="1:24" x14ac:dyDescent="0.25">
      <c r="A62" s="1">
        <f>RANK(Tabelle2564[[#This Row],[Gesamt]],C:C,0)</f>
        <v>59</v>
      </c>
      <c r="B62" s="72" t="s">
        <v>937</v>
      </c>
      <c r="C62" s="1">
        <f>SUM(E62:X62)</f>
        <v>28</v>
      </c>
      <c r="D62" s="1">
        <f>COUNT(E62:X62)</f>
        <v>2</v>
      </c>
      <c r="E62" s="1">
        <v>11</v>
      </c>
      <c r="I62" s="1">
        <v>17</v>
      </c>
      <c r="X62" s="1"/>
    </row>
    <row r="63" spans="1:24" x14ac:dyDescent="0.25">
      <c r="A63" s="1">
        <f>RANK(Tabelle2564[[#This Row],[Gesamt]],C:C,0)</f>
        <v>63</v>
      </c>
      <c r="B63" s="72" t="s">
        <v>944</v>
      </c>
      <c r="C63" s="1">
        <f>SUM(E63:X63)</f>
        <v>27</v>
      </c>
      <c r="D63" s="1">
        <f>COUNT(E63:X63)</f>
        <v>1</v>
      </c>
      <c r="H63" s="1">
        <v>27</v>
      </c>
      <c r="X63" s="1"/>
    </row>
    <row r="64" spans="1:24" x14ac:dyDescent="0.25">
      <c r="A64" s="1">
        <f>RANK(Tabelle2564[[#This Row],[Gesamt]],C:C,0)</f>
        <v>63</v>
      </c>
      <c r="B64" s="72" t="s">
        <v>915</v>
      </c>
      <c r="C64" s="1">
        <f>SUM(E64:X64)</f>
        <v>27</v>
      </c>
      <c r="D64" s="1">
        <f>COUNT(E64:X64)</f>
        <v>1</v>
      </c>
      <c r="K64" s="1">
        <v>27</v>
      </c>
      <c r="X64" s="1"/>
    </row>
    <row r="65" spans="1:24" x14ac:dyDescent="0.25">
      <c r="A65" s="1">
        <f>RANK(Tabelle2564[[#This Row],[Gesamt]],C:C,0)</f>
        <v>63</v>
      </c>
      <c r="B65" s="72" t="s">
        <v>914</v>
      </c>
      <c r="C65" s="1">
        <f>SUM(E65:X65)</f>
        <v>27</v>
      </c>
      <c r="D65" s="1">
        <f>COUNT(E65:X65)</f>
        <v>1</v>
      </c>
      <c r="K65" s="1">
        <v>27</v>
      </c>
      <c r="X65" s="1"/>
    </row>
    <row r="66" spans="1:24" x14ac:dyDescent="0.25">
      <c r="A66" s="1">
        <f>RANK(Tabelle2564[[#This Row],[Gesamt]],C:C,0)</f>
        <v>63</v>
      </c>
      <c r="B66" s="72" t="s">
        <v>91</v>
      </c>
      <c r="C66" s="1">
        <f>SUM(E66:X66)</f>
        <v>27</v>
      </c>
      <c r="D66" s="1">
        <f>COUNT(E66:X66)</f>
        <v>1</v>
      </c>
      <c r="L66" s="1">
        <v>27</v>
      </c>
      <c r="X66" s="1"/>
    </row>
    <row r="67" spans="1:24" x14ac:dyDescent="0.25">
      <c r="A67" s="1">
        <f>RANK(Tabelle2564[[#This Row],[Gesamt]],C:C,0)</f>
        <v>63</v>
      </c>
      <c r="B67" s="72" t="s">
        <v>887</v>
      </c>
      <c r="C67" s="1">
        <f>SUM(E67:X67)</f>
        <v>27</v>
      </c>
      <c r="D67" s="1">
        <f>COUNT(E67:X67)</f>
        <v>1</v>
      </c>
      <c r="N67" s="1">
        <v>27</v>
      </c>
      <c r="X67" s="1"/>
    </row>
    <row r="68" spans="1:24" x14ac:dyDescent="0.25">
      <c r="A68" s="1">
        <f>RANK(Tabelle2564[[#This Row],[Gesamt]],C:C,0)</f>
        <v>63</v>
      </c>
      <c r="B68" s="72" t="s">
        <v>793</v>
      </c>
      <c r="C68" s="1">
        <f>SUM(E68:X68)</f>
        <v>27</v>
      </c>
      <c r="D68" s="1">
        <f>COUNT(E68:X68)</f>
        <v>1</v>
      </c>
      <c r="X68" s="1">
        <v>27</v>
      </c>
    </row>
    <row r="69" spans="1:24" x14ac:dyDescent="0.25">
      <c r="A69" s="1">
        <f>RANK(Tabelle2564[[#This Row],[Gesamt]],C:C,0)</f>
        <v>63</v>
      </c>
      <c r="B69" s="72" t="s">
        <v>795</v>
      </c>
      <c r="C69" s="1">
        <f>SUM(E69:X69)</f>
        <v>27</v>
      </c>
      <c r="D69" s="1">
        <f>COUNT(E69:X69)</f>
        <v>1</v>
      </c>
      <c r="X69" s="1">
        <v>27</v>
      </c>
    </row>
    <row r="70" spans="1:24" x14ac:dyDescent="0.25">
      <c r="A70" s="1">
        <f>RANK(Tabelle2564[[#This Row],[Gesamt]],C:C,0)</f>
        <v>63</v>
      </c>
      <c r="B70" s="72" t="s">
        <v>796</v>
      </c>
      <c r="C70" s="1">
        <f>SUM(E70:X70)</f>
        <v>27</v>
      </c>
      <c r="D70" s="1">
        <f>COUNT(E70:X70)</f>
        <v>1</v>
      </c>
      <c r="X70" s="1">
        <v>27</v>
      </c>
    </row>
    <row r="71" spans="1:24" x14ac:dyDescent="0.25">
      <c r="A71" s="1">
        <f>RANK(Tabelle2564[[#This Row],[Gesamt]],C:C,0)</f>
        <v>71</v>
      </c>
      <c r="B71" s="72" t="s">
        <v>945</v>
      </c>
      <c r="C71" s="1">
        <f>SUM(E71:X71)</f>
        <v>26</v>
      </c>
      <c r="D71" s="1">
        <f>COUNT(E71:X71)</f>
        <v>1</v>
      </c>
      <c r="H71" s="1">
        <v>26</v>
      </c>
      <c r="X71" s="1"/>
    </row>
    <row r="72" spans="1:24" x14ac:dyDescent="0.25">
      <c r="A72" s="1">
        <f>RANK(Tabelle2564[[#This Row],[Gesamt]],C:C,0)</f>
        <v>71</v>
      </c>
      <c r="B72" s="72" t="s">
        <v>924</v>
      </c>
      <c r="C72" s="1">
        <f>SUM(E72:X72)</f>
        <v>26</v>
      </c>
      <c r="D72" s="1">
        <f>COUNT(E72:X72)</f>
        <v>1</v>
      </c>
      <c r="J72" s="1">
        <v>26</v>
      </c>
      <c r="X72" s="1"/>
    </row>
    <row r="73" spans="1:24" x14ac:dyDescent="0.25">
      <c r="A73" s="1">
        <f>RANK(Tabelle2564[[#This Row],[Gesamt]],C:C,0)</f>
        <v>71</v>
      </c>
      <c r="B73" s="72" t="s">
        <v>893</v>
      </c>
      <c r="C73" s="1">
        <f>SUM(E73:X73)</f>
        <v>26</v>
      </c>
      <c r="D73" s="1">
        <f>COUNT(E73:X73)</f>
        <v>1</v>
      </c>
      <c r="M73" s="1">
        <v>26</v>
      </c>
      <c r="X73" s="1"/>
    </row>
    <row r="74" spans="1:24" x14ac:dyDescent="0.25">
      <c r="A74" s="1">
        <f>RANK(Tabelle2564[[#This Row],[Gesamt]],C:C,0)</f>
        <v>71</v>
      </c>
      <c r="B74" s="72" t="s">
        <v>875</v>
      </c>
      <c r="C74" s="1">
        <f>SUM(E74:X74)</f>
        <v>26</v>
      </c>
      <c r="D74" s="1">
        <f>COUNT(E74:X74)</f>
        <v>1</v>
      </c>
      <c r="O74" s="1">
        <v>26</v>
      </c>
      <c r="X74" s="1"/>
    </row>
    <row r="75" spans="1:24" x14ac:dyDescent="0.25">
      <c r="A75" s="1">
        <f>RANK(Tabelle2564[[#This Row],[Gesamt]],C:C,0)</f>
        <v>75</v>
      </c>
      <c r="B75" s="72" t="s">
        <v>964</v>
      </c>
      <c r="C75" s="73">
        <f>SUM(E75:X75)</f>
        <v>25</v>
      </c>
      <c r="D75" s="73">
        <f>COUNT(E75:X75)</f>
        <v>1</v>
      </c>
      <c r="E75" s="1">
        <v>25</v>
      </c>
      <c r="X75" s="1"/>
    </row>
    <row r="76" spans="1:24" x14ac:dyDescent="0.25">
      <c r="A76" s="1">
        <f>RANK(Tabelle2564[[#This Row],[Gesamt]],C:C,0)</f>
        <v>75</v>
      </c>
      <c r="B76" s="72" t="s">
        <v>952</v>
      </c>
      <c r="C76" s="1">
        <f>SUM(E76:X76)</f>
        <v>25</v>
      </c>
      <c r="D76" s="1">
        <f>COUNT(E76:X76)</f>
        <v>1</v>
      </c>
      <c r="G76" s="1">
        <v>25</v>
      </c>
      <c r="X76" s="1"/>
    </row>
    <row r="77" spans="1:24" x14ac:dyDescent="0.25">
      <c r="A77" s="1">
        <f>RANK(Tabelle2564[[#This Row],[Gesamt]],C:C,0)</f>
        <v>75</v>
      </c>
      <c r="B77" s="72" t="s">
        <v>570</v>
      </c>
      <c r="C77" s="1">
        <f>SUM(E77:X77)</f>
        <v>25</v>
      </c>
      <c r="D77" s="1">
        <f>COUNT(E77:X77)</f>
        <v>1</v>
      </c>
      <c r="J77" s="1">
        <v>25</v>
      </c>
      <c r="X77" s="1"/>
    </row>
    <row r="78" spans="1:24" x14ac:dyDescent="0.25">
      <c r="A78" s="1">
        <f>RANK(Tabelle2564[[#This Row],[Gesamt]],C:C,0)</f>
        <v>75</v>
      </c>
      <c r="B78" s="72" t="s">
        <v>916</v>
      </c>
      <c r="C78" s="1">
        <f>SUM(E78:X78)</f>
        <v>25</v>
      </c>
      <c r="D78" s="1">
        <f>COUNT(E78:X78)</f>
        <v>1</v>
      </c>
      <c r="K78" s="1">
        <v>25</v>
      </c>
      <c r="X78" s="1"/>
    </row>
    <row r="79" spans="1:24" x14ac:dyDescent="0.25">
      <c r="A79" s="1">
        <f>RANK(Tabelle2564[[#This Row],[Gesamt]],C:C,0)</f>
        <v>75</v>
      </c>
      <c r="B79" s="72" t="s">
        <v>917</v>
      </c>
      <c r="C79" s="1">
        <f>SUM(E79:X79)</f>
        <v>25</v>
      </c>
      <c r="D79" s="1">
        <f>COUNT(E79:X79)</f>
        <v>1</v>
      </c>
      <c r="K79" s="1">
        <v>25</v>
      </c>
      <c r="X79" s="1"/>
    </row>
    <row r="80" spans="1:24" x14ac:dyDescent="0.25">
      <c r="A80" s="1">
        <f>RANK(Tabelle2564[[#This Row],[Gesamt]],C:C,0)</f>
        <v>75</v>
      </c>
      <c r="B80" s="72" t="s">
        <v>906</v>
      </c>
      <c r="C80" s="1">
        <f>SUM(E80:X80)</f>
        <v>25</v>
      </c>
      <c r="D80" s="1">
        <f>COUNT(E80:X80)</f>
        <v>1</v>
      </c>
      <c r="L80" s="1">
        <v>25</v>
      </c>
      <c r="X80" s="1"/>
    </row>
    <row r="81" spans="1:24" x14ac:dyDescent="0.25">
      <c r="A81" s="1">
        <f>RANK(Tabelle2564[[#This Row],[Gesamt]],C:C,0)</f>
        <v>75</v>
      </c>
      <c r="B81" s="72" t="s">
        <v>607</v>
      </c>
      <c r="C81" s="1">
        <f>SUM(E81:X81)</f>
        <v>25</v>
      </c>
      <c r="D81" s="1">
        <f>COUNT(E81:X81)</f>
        <v>1</v>
      </c>
      <c r="N81" s="1">
        <v>25</v>
      </c>
      <c r="X81" s="1"/>
    </row>
    <row r="82" spans="1:24" x14ac:dyDescent="0.25">
      <c r="A82" s="1">
        <f>RANK(Tabelle2564[[#This Row],[Gesamt]],C:C,0)</f>
        <v>75</v>
      </c>
      <c r="B82" s="72" t="s">
        <v>888</v>
      </c>
      <c r="C82" s="1">
        <f>SUM(E82:X82)</f>
        <v>25</v>
      </c>
      <c r="D82" s="1">
        <f>COUNT(E82:X82)</f>
        <v>1</v>
      </c>
      <c r="N82" s="1">
        <v>25</v>
      </c>
      <c r="X82" s="1"/>
    </row>
    <row r="83" spans="1:24" x14ac:dyDescent="0.25">
      <c r="A83" s="1">
        <f>RANK(Tabelle2564[[#This Row],[Gesamt]],C:C,0)</f>
        <v>75</v>
      </c>
      <c r="B83" s="72" t="s">
        <v>866</v>
      </c>
      <c r="C83" s="1">
        <f>SUM(E83:X83)</f>
        <v>25</v>
      </c>
      <c r="D83" s="1">
        <f>COUNT(E83:X83)</f>
        <v>1</v>
      </c>
      <c r="P83" s="1">
        <v>25</v>
      </c>
      <c r="X83" s="1"/>
    </row>
    <row r="84" spans="1:24" x14ac:dyDescent="0.25">
      <c r="A84" s="1">
        <f>RANK(Tabelle2564[[#This Row],[Gesamt]],C:C,0)</f>
        <v>75</v>
      </c>
      <c r="B84" s="72" t="s">
        <v>823</v>
      </c>
      <c r="C84" s="1">
        <f>SUM(E84:X84)</f>
        <v>25</v>
      </c>
      <c r="D84" s="1">
        <f>COUNT(E84:X84)</f>
        <v>1</v>
      </c>
      <c r="U84" s="1">
        <v>25</v>
      </c>
      <c r="X84" s="1"/>
    </row>
    <row r="85" spans="1:24" x14ac:dyDescent="0.25">
      <c r="A85" s="1">
        <f>RANK(Tabelle2564[[#This Row],[Gesamt]],C:C,0)</f>
        <v>75</v>
      </c>
      <c r="B85" s="72" t="s">
        <v>805</v>
      </c>
      <c r="C85" s="1">
        <f>SUM(E85:X85)</f>
        <v>25</v>
      </c>
      <c r="D85" s="1">
        <f>COUNT(E85:X85)</f>
        <v>1</v>
      </c>
      <c r="W85" s="1">
        <v>25</v>
      </c>
      <c r="X85" s="1"/>
    </row>
    <row r="86" spans="1:24" x14ac:dyDescent="0.25">
      <c r="A86" s="1">
        <f>RANK(Tabelle2564[[#This Row],[Gesamt]],C:C,0)</f>
        <v>86</v>
      </c>
      <c r="B86" s="72" t="s">
        <v>946</v>
      </c>
      <c r="C86" s="1">
        <f>SUM(E86:X86)</f>
        <v>24</v>
      </c>
      <c r="D86" s="1">
        <f>COUNT(E86:X86)</f>
        <v>1</v>
      </c>
      <c r="H86" s="1">
        <v>24</v>
      </c>
      <c r="X86" s="1"/>
    </row>
    <row r="87" spans="1:24" x14ac:dyDescent="0.25">
      <c r="A87" s="1">
        <f>RANK(Tabelle2564[[#This Row],[Gesamt]],C:C,0)</f>
        <v>86</v>
      </c>
      <c r="B87" s="72" t="s">
        <v>925</v>
      </c>
      <c r="C87" s="1">
        <f>SUM(E87:X87)</f>
        <v>24</v>
      </c>
      <c r="D87" s="1">
        <f>COUNT(E87:X87)</f>
        <v>1</v>
      </c>
      <c r="J87" s="1">
        <v>24</v>
      </c>
      <c r="X87" s="1"/>
    </row>
    <row r="88" spans="1:24" x14ac:dyDescent="0.25">
      <c r="A88" s="1">
        <f>RANK(Tabelle2564[[#This Row],[Gesamt]],C:C,0)</f>
        <v>86</v>
      </c>
      <c r="B88" s="72" t="s">
        <v>918</v>
      </c>
      <c r="C88" s="1">
        <f>SUM(E88:X88)</f>
        <v>24</v>
      </c>
      <c r="D88" s="1">
        <f>COUNT(E88:X88)</f>
        <v>1</v>
      </c>
      <c r="K88" s="1">
        <v>24</v>
      </c>
      <c r="X88" s="1"/>
    </row>
    <row r="89" spans="1:24" x14ac:dyDescent="0.25">
      <c r="A89" s="1">
        <f>RANK(Tabelle2564[[#This Row],[Gesamt]],C:C,0)</f>
        <v>86</v>
      </c>
      <c r="B89" s="72" t="s">
        <v>868</v>
      </c>
      <c r="C89" s="1">
        <f>SUM(E89:X89)</f>
        <v>24</v>
      </c>
      <c r="D89" s="1">
        <f>COUNT(E89:X89)</f>
        <v>1</v>
      </c>
      <c r="P89" s="1">
        <v>24</v>
      </c>
      <c r="X89" s="1"/>
    </row>
    <row r="90" spans="1:24" x14ac:dyDescent="0.25">
      <c r="A90" s="1">
        <f>RANK(Tabelle2564[[#This Row],[Gesamt]],C:C,0)</f>
        <v>86</v>
      </c>
      <c r="B90" s="72" t="s">
        <v>869</v>
      </c>
      <c r="C90" s="1">
        <f>SUM(E90:X90)</f>
        <v>24</v>
      </c>
      <c r="D90" s="1">
        <f>COUNT(E90:X90)</f>
        <v>1</v>
      </c>
      <c r="P90" s="1">
        <v>24</v>
      </c>
      <c r="X90" s="1"/>
    </row>
    <row r="91" spans="1:24" x14ac:dyDescent="0.25">
      <c r="A91" s="1">
        <f>RANK(Tabelle2564[[#This Row],[Gesamt]],C:C,0)</f>
        <v>86</v>
      </c>
      <c r="B91" s="72" t="s">
        <v>867</v>
      </c>
      <c r="C91" s="1">
        <f>SUM(E91:X91)</f>
        <v>24</v>
      </c>
      <c r="D91" s="1">
        <f>COUNT(E91:X91)</f>
        <v>1</v>
      </c>
      <c r="P91" s="1">
        <v>24</v>
      </c>
      <c r="X91" s="1"/>
    </row>
    <row r="92" spans="1:24" x14ac:dyDescent="0.25">
      <c r="A92" s="1">
        <f>RANK(Tabelle2564[[#This Row],[Gesamt]],C:C,0)</f>
        <v>86</v>
      </c>
      <c r="B92" s="72" t="s">
        <v>819</v>
      </c>
      <c r="C92" s="1">
        <f>SUM(E92:X92)</f>
        <v>24</v>
      </c>
      <c r="D92" s="1">
        <f>COUNT(E92:X92)</f>
        <v>1</v>
      </c>
      <c r="V92" s="1">
        <v>24</v>
      </c>
      <c r="X92" s="1"/>
    </row>
    <row r="93" spans="1:24" x14ac:dyDescent="0.25">
      <c r="A93" s="1">
        <f>RANK(Tabelle2564[[#This Row],[Gesamt]],C:C,0)</f>
        <v>93</v>
      </c>
      <c r="B93" s="72" t="s">
        <v>907</v>
      </c>
      <c r="C93" s="1">
        <f>SUM(E93:X93)</f>
        <v>23</v>
      </c>
      <c r="D93" s="1">
        <f>COUNT(E93:X93)</f>
        <v>1</v>
      </c>
      <c r="H93" s="1">
        <v>23</v>
      </c>
      <c r="X93" s="1"/>
    </row>
    <row r="94" spans="1:24" x14ac:dyDescent="0.25">
      <c r="A94" s="1">
        <f>RANK(Tabelle2564[[#This Row],[Gesamt]],C:C,0)</f>
        <v>93</v>
      </c>
      <c r="B94" s="72" t="s">
        <v>948</v>
      </c>
      <c r="C94" s="1">
        <f>SUM(E94:X94)</f>
        <v>23</v>
      </c>
      <c r="D94" s="1">
        <f>COUNT(E94:X94)</f>
        <v>1</v>
      </c>
      <c r="H94" s="1">
        <v>23</v>
      </c>
      <c r="X94" s="1"/>
    </row>
    <row r="95" spans="1:24" x14ac:dyDescent="0.25">
      <c r="A95" s="1">
        <f>RANK(Tabelle2564[[#This Row],[Gesamt]],C:C,0)</f>
        <v>93</v>
      </c>
      <c r="B95" s="72" t="s">
        <v>894</v>
      </c>
      <c r="C95" s="1">
        <f>SUM(E95:X95)</f>
        <v>23</v>
      </c>
      <c r="D95" s="1">
        <f>COUNT(E95:X95)</f>
        <v>1</v>
      </c>
      <c r="M95" s="1">
        <v>23</v>
      </c>
      <c r="X95" s="1"/>
    </row>
    <row r="96" spans="1:24" x14ac:dyDescent="0.25">
      <c r="A96" s="1">
        <f>RANK(Tabelle2564[[#This Row],[Gesamt]],C:C,0)</f>
        <v>93</v>
      </c>
      <c r="B96" s="72" t="s">
        <v>844</v>
      </c>
      <c r="C96" s="1">
        <f>SUM(E96:X96)</f>
        <v>23</v>
      </c>
      <c r="D96" s="1">
        <f>COUNT(E96:X96)</f>
        <v>1</v>
      </c>
      <c r="R96" s="1">
        <v>23</v>
      </c>
      <c r="X96" s="1"/>
    </row>
    <row r="97" spans="1:24" x14ac:dyDescent="0.25">
      <c r="A97" s="1">
        <f>RANK(Tabelle2564[[#This Row],[Gesamt]],C:C,0)</f>
        <v>93</v>
      </c>
      <c r="B97" s="72" t="s">
        <v>790</v>
      </c>
      <c r="C97" s="1">
        <f>SUM(E97:X97)</f>
        <v>23</v>
      </c>
      <c r="D97" s="1">
        <f>COUNT(E97:X97)</f>
        <v>1</v>
      </c>
      <c r="X97" s="1">
        <v>23</v>
      </c>
    </row>
    <row r="98" spans="1:24" x14ac:dyDescent="0.25">
      <c r="A98" s="1">
        <f>RANK(Tabelle2564[[#This Row],[Gesamt]],C:C,0)</f>
        <v>93</v>
      </c>
      <c r="B98" s="72" t="s">
        <v>812</v>
      </c>
      <c r="C98" s="1">
        <f>SUM(E98:X98)</f>
        <v>23</v>
      </c>
      <c r="D98" s="1">
        <f>COUNT(E98:X98)</f>
        <v>1</v>
      </c>
      <c r="V98" s="1">
        <v>23</v>
      </c>
      <c r="X98" s="1"/>
    </row>
    <row r="99" spans="1:24" x14ac:dyDescent="0.25">
      <c r="A99" s="1">
        <f>RANK(Tabelle2564[[#This Row],[Gesamt]],C:C,0)</f>
        <v>99</v>
      </c>
      <c r="B99" s="72" t="s">
        <v>63</v>
      </c>
      <c r="C99" s="1">
        <f>SUM(E99:X99)</f>
        <v>22</v>
      </c>
      <c r="D99" s="1">
        <f>COUNT(E99:X99)</f>
        <v>1</v>
      </c>
      <c r="J99" s="1">
        <v>22</v>
      </c>
      <c r="X99" s="1"/>
    </row>
    <row r="100" spans="1:24" x14ac:dyDescent="0.25">
      <c r="A100" s="1">
        <f>RANK(Tabelle2564[[#This Row],[Gesamt]],C:C,0)</f>
        <v>99</v>
      </c>
      <c r="B100" s="72" t="s">
        <v>919</v>
      </c>
      <c r="C100" s="1">
        <f>SUM(E100:X100)</f>
        <v>22</v>
      </c>
      <c r="D100" s="1">
        <f>COUNT(E100:X100)</f>
        <v>1</v>
      </c>
      <c r="K100" s="1">
        <v>22</v>
      </c>
      <c r="X100" s="1"/>
    </row>
    <row r="101" spans="1:24" x14ac:dyDescent="0.25">
      <c r="A101" s="1">
        <f>RANK(Tabelle2564[[#This Row],[Gesamt]],C:C,0)</f>
        <v>99</v>
      </c>
      <c r="B101" s="72" t="s">
        <v>895</v>
      </c>
      <c r="C101" s="1">
        <f>SUM(E101:X101)</f>
        <v>22</v>
      </c>
      <c r="D101" s="1">
        <f>COUNT(E101:X101)</f>
        <v>1</v>
      </c>
      <c r="M101" s="1">
        <v>22</v>
      </c>
      <c r="X101" s="1"/>
    </row>
    <row r="102" spans="1:24" x14ac:dyDescent="0.25">
      <c r="A102" s="1">
        <f>RANK(Tabelle2564[[#This Row],[Gesamt]],C:C,0)</f>
        <v>99</v>
      </c>
      <c r="B102" s="72" t="s">
        <v>839</v>
      </c>
      <c r="C102" s="1">
        <f>SUM(E102:X102)</f>
        <v>22</v>
      </c>
      <c r="D102" s="1">
        <f>COUNT(E102:X102)</f>
        <v>1</v>
      </c>
      <c r="S102" s="1">
        <v>22</v>
      </c>
      <c r="X102" s="1"/>
    </row>
    <row r="103" spans="1:24" x14ac:dyDescent="0.25">
      <c r="A103" s="1">
        <f>RANK(Tabelle2564[[#This Row],[Gesamt]],C:C,0)</f>
        <v>103</v>
      </c>
      <c r="B103" s="72" t="s">
        <v>965</v>
      </c>
      <c r="C103" s="73">
        <f>SUM(E103:X103)</f>
        <v>21</v>
      </c>
      <c r="D103" s="73">
        <f>COUNT(E103:X103)</f>
        <v>1</v>
      </c>
      <c r="E103" s="1">
        <v>21</v>
      </c>
      <c r="X103" s="1"/>
    </row>
    <row r="104" spans="1:24" x14ac:dyDescent="0.25">
      <c r="A104" s="1">
        <f>RANK(Tabelle2564[[#This Row],[Gesamt]],C:C,0)</f>
        <v>103</v>
      </c>
      <c r="B104" s="72" t="s">
        <v>947</v>
      </c>
      <c r="C104" s="1">
        <f>SUM(E104:X104)</f>
        <v>21</v>
      </c>
      <c r="D104" s="1">
        <f>COUNT(E104:X104)</f>
        <v>1</v>
      </c>
      <c r="H104" s="1">
        <v>21</v>
      </c>
      <c r="X104" s="1"/>
    </row>
    <row r="105" spans="1:24" x14ac:dyDescent="0.25">
      <c r="A105" s="1">
        <f>RANK(Tabelle2564[[#This Row],[Gesamt]],C:C,0)</f>
        <v>103</v>
      </c>
      <c r="B105" s="72" t="s">
        <v>933</v>
      </c>
      <c r="C105" s="1">
        <f>SUM(E105:X105)</f>
        <v>21</v>
      </c>
      <c r="D105" s="1">
        <f>COUNT(E105:X105)</f>
        <v>1</v>
      </c>
      <c r="I105" s="1">
        <v>21</v>
      </c>
      <c r="X105" s="1"/>
    </row>
    <row r="106" spans="1:24" x14ac:dyDescent="0.25">
      <c r="A106" s="1">
        <f>RANK(Tabelle2564[[#This Row],[Gesamt]],C:C,0)</f>
        <v>103</v>
      </c>
      <c r="B106" s="72" t="s">
        <v>926</v>
      </c>
      <c r="C106" s="1">
        <f>SUM(E106:X106)</f>
        <v>21</v>
      </c>
      <c r="D106" s="1">
        <f>COUNT(E106:X106)</f>
        <v>1</v>
      </c>
      <c r="J106" s="1">
        <v>21</v>
      </c>
      <c r="X106" s="1"/>
    </row>
    <row r="107" spans="1:24" x14ac:dyDescent="0.25">
      <c r="A107" s="1">
        <f>RANK(Tabelle2564[[#This Row],[Gesamt]],C:C,0)</f>
        <v>103</v>
      </c>
      <c r="B107" s="72" t="s">
        <v>907</v>
      </c>
      <c r="C107" s="1">
        <f>SUM(E107:X107)</f>
        <v>21</v>
      </c>
      <c r="D107" s="1">
        <f>COUNT(E107:X107)</f>
        <v>1</v>
      </c>
      <c r="L107" s="1">
        <v>21</v>
      </c>
      <c r="X107" s="1"/>
    </row>
    <row r="108" spans="1:24" x14ac:dyDescent="0.25">
      <c r="A108" s="1">
        <f>RANK(Tabelle2564[[#This Row],[Gesamt]],C:C,0)</f>
        <v>103</v>
      </c>
      <c r="B108" s="72" t="s">
        <v>840</v>
      </c>
      <c r="C108" s="1">
        <f>SUM(E108:X108)</f>
        <v>21</v>
      </c>
      <c r="D108" s="1">
        <f>COUNT(E108:X108)</f>
        <v>1</v>
      </c>
      <c r="S108" s="1">
        <v>21</v>
      </c>
      <c r="X108" s="1"/>
    </row>
    <row r="109" spans="1:24" x14ac:dyDescent="0.25">
      <c r="A109" s="1">
        <f>RANK(Tabelle2564[[#This Row],[Gesamt]],C:C,0)</f>
        <v>103</v>
      </c>
      <c r="B109" s="72" t="s">
        <v>824</v>
      </c>
      <c r="C109" s="1">
        <f>SUM(E109:X109)</f>
        <v>21</v>
      </c>
      <c r="D109" s="1">
        <f>COUNT(E109:X109)</f>
        <v>1</v>
      </c>
      <c r="U109" s="1">
        <v>21</v>
      </c>
      <c r="X109" s="1"/>
    </row>
    <row r="110" spans="1:24" x14ac:dyDescent="0.25">
      <c r="A110" s="1">
        <f>RANK(Tabelle2564[[#This Row],[Gesamt]],C:C,0)</f>
        <v>110</v>
      </c>
      <c r="B110" s="72" t="s">
        <v>920</v>
      </c>
      <c r="C110" s="1">
        <f>SUM(E110:X110)</f>
        <v>20</v>
      </c>
      <c r="D110" s="1">
        <f>COUNT(E110:X110)</f>
        <v>1</v>
      </c>
      <c r="K110" s="1">
        <v>20</v>
      </c>
      <c r="X110" s="1"/>
    </row>
    <row r="111" spans="1:24" x14ac:dyDescent="0.25">
      <c r="A111" s="1">
        <f>RANK(Tabelle2564[[#This Row],[Gesamt]],C:C,0)</f>
        <v>110</v>
      </c>
      <c r="B111" s="72" t="s">
        <v>856</v>
      </c>
      <c r="C111" s="1">
        <f>SUM(E111:X111)</f>
        <v>20</v>
      </c>
      <c r="D111" s="1">
        <f>COUNT(E111:X111)</f>
        <v>1</v>
      </c>
      <c r="Q111" s="1">
        <v>20</v>
      </c>
      <c r="X111" s="1"/>
    </row>
    <row r="112" spans="1:24" x14ac:dyDescent="0.25">
      <c r="A112" s="1">
        <f>RANK(Tabelle2564[[#This Row],[Gesamt]],C:C,0)</f>
        <v>110</v>
      </c>
      <c r="B112" s="72" t="s">
        <v>845</v>
      </c>
      <c r="C112" s="1">
        <f>SUM(E112:X112)</f>
        <v>20</v>
      </c>
      <c r="D112" s="1">
        <f>COUNT(E112:X112)</f>
        <v>1</v>
      </c>
      <c r="R112" s="1">
        <v>20</v>
      </c>
      <c r="X112" s="1"/>
    </row>
    <row r="113" spans="1:24" x14ac:dyDescent="0.25">
      <c r="A113" s="1">
        <f>RANK(Tabelle2564[[#This Row],[Gesamt]],C:C,0)</f>
        <v>110</v>
      </c>
      <c r="B113" s="72" t="s">
        <v>825</v>
      </c>
      <c r="C113" s="1">
        <f>SUM(E113:X113)</f>
        <v>20</v>
      </c>
      <c r="D113" s="1">
        <f>COUNT(E113:X113)</f>
        <v>1</v>
      </c>
      <c r="U113" s="1">
        <v>20</v>
      </c>
      <c r="X113" s="1"/>
    </row>
    <row r="114" spans="1:24" x14ac:dyDescent="0.25">
      <c r="A114" s="1">
        <f>RANK(Tabelle2564[[#This Row],[Gesamt]],C:C,0)</f>
        <v>110</v>
      </c>
      <c r="B114" s="72" t="s">
        <v>822</v>
      </c>
      <c r="C114" s="1">
        <f>SUM(E114:X114)</f>
        <v>20</v>
      </c>
      <c r="D114" s="1">
        <f>COUNT(E114:X114)</f>
        <v>1</v>
      </c>
      <c r="U114" s="1">
        <v>20</v>
      </c>
      <c r="X114" s="1"/>
    </row>
    <row r="115" spans="1:24" x14ac:dyDescent="0.25">
      <c r="A115" s="1">
        <f>RANK(Tabelle2564[[#This Row],[Gesamt]],C:C,0)</f>
        <v>115</v>
      </c>
      <c r="B115" s="72" t="s">
        <v>955</v>
      </c>
      <c r="C115" s="1">
        <f>SUM(E115:X115)</f>
        <v>19</v>
      </c>
      <c r="D115" s="1">
        <f>COUNT(E115:X115)</f>
        <v>1</v>
      </c>
      <c r="F115" s="1">
        <v>19</v>
      </c>
      <c r="X115" s="1"/>
    </row>
    <row r="116" spans="1:24" x14ac:dyDescent="0.25">
      <c r="A116" s="1">
        <f>RANK(Tabelle2564[[#This Row],[Gesamt]],C:C,0)</f>
        <v>115</v>
      </c>
      <c r="B116" s="72" t="s">
        <v>956</v>
      </c>
      <c r="C116" s="1">
        <f>SUM(E116:X116)</f>
        <v>19</v>
      </c>
      <c r="D116" s="1">
        <f>COUNT(E116:X116)</f>
        <v>1</v>
      </c>
      <c r="F116" s="1">
        <v>19</v>
      </c>
      <c r="X116" s="1"/>
    </row>
    <row r="117" spans="1:24" x14ac:dyDescent="0.25">
      <c r="A117" s="1">
        <f>RANK(Tabelle2564[[#This Row],[Gesamt]],C:C,0)</f>
        <v>115</v>
      </c>
      <c r="B117" s="72" t="s">
        <v>957</v>
      </c>
      <c r="C117" s="1">
        <f>SUM(E117:X117)</f>
        <v>19</v>
      </c>
      <c r="D117" s="1">
        <f>COUNT(E117:X117)</f>
        <v>1</v>
      </c>
      <c r="F117" s="1">
        <v>19</v>
      </c>
      <c r="X117" s="1"/>
    </row>
    <row r="118" spans="1:24" x14ac:dyDescent="0.25">
      <c r="A118" s="1">
        <f>RANK(Tabelle2564[[#This Row],[Gesamt]],C:C,0)</f>
        <v>115</v>
      </c>
      <c r="B118" s="72" t="s">
        <v>934</v>
      </c>
      <c r="C118" s="1">
        <f>SUM(E118:X118)</f>
        <v>19</v>
      </c>
      <c r="D118" s="1">
        <f>COUNT(E118:X118)</f>
        <v>1</v>
      </c>
      <c r="I118" s="1">
        <v>19</v>
      </c>
      <c r="X118" s="1"/>
    </row>
    <row r="119" spans="1:24" x14ac:dyDescent="0.25">
      <c r="A119" s="1">
        <f>RANK(Tabelle2564[[#This Row],[Gesamt]],C:C,0)</f>
        <v>115</v>
      </c>
      <c r="B119" s="72" t="s">
        <v>908</v>
      </c>
      <c r="C119" s="1">
        <f>SUM(E119:X119)</f>
        <v>19</v>
      </c>
      <c r="D119" s="1">
        <f>COUNT(E119:X119)</f>
        <v>1</v>
      </c>
      <c r="L119" s="1">
        <v>19</v>
      </c>
      <c r="X119" s="1"/>
    </row>
    <row r="120" spans="1:24" x14ac:dyDescent="0.25">
      <c r="A120" s="1">
        <f>RANK(Tabelle2564[[#This Row],[Gesamt]],C:C,0)</f>
        <v>115</v>
      </c>
      <c r="B120" s="72" t="s">
        <v>889</v>
      </c>
      <c r="C120" s="1">
        <f>SUM(E120:X120)</f>
        <v>19</v>
      </c>
      <c r="D120" s="1">
        <f>COUNT(E120:X120)</f>
        <v>1</v>
      </c>
      <c r="N120" s="1">
        <v>19</v>
      </c>
      <c r="X120" s="1"/>
    </row>
    <row r="121" spans="1:24" x14ac:dyDescent="0.25">
      <c r="A121" s="1">
        <f>RANK(Tabelle2564[[#This Row],[Gesamt]],C:C,0)</f>
        <v>115</v>
      </c>
      <c r="B121" s="72" t="s">
        <v>870</v>
      </c>
      <c r="C121" s="1">
        <f>SUM(E121:X121)</f>
        <v>19</v>
      </c>
      <c r="D121" s="1">
        <f>COUNT(E121:X121)</f>
        <v>1</v>
      </c>
      <c r="P121" s="1">
        <v>19</v>
      </c>
      <c r="X121" s="1"/>
    </row>
    <row r="122" spans="1:24" x14ac:dyDescent="0.25">
      <c r="A122" s="1">
        <f>RANK(Tabelle2564[[#This Row],[Gesamt]],C:C,0)</f>
        <v>115</v>
      </c>
      <c r="B122" s="72" t="s">
        <v>809</v>
      </c>
      <c r="C122" s="1">
        <f>SUM(E122:X122)</f>
        <v>19</v>
      </c>
      <c r="D122" s="1">
        <f>COUNT(E122:X122)</f>
        <v>1</v>
      </c>
      <c r="R122" s="1">
        <v>19</v>
      </c>
      <c r="X122" s="1"/>
    </row>
    <row r="123" spans="1:24" x14ac:dyDescent="0.25">
      <c r="A123" s="1">
        <f>RANK(Tabelle2564[[#This Row],[Gesamt]],C:C,0)</f>
        <v>115</v>
      </c>
      <c r="B123" s="72" t="s">
        <v>842</v>
      </c>
      <c r="C123" s="1">
        <f>SUM(E123:X123)</f>
        <v>19</v>
      </c>
      <c r="D123" s="1">
        <f>COUNT(E123:X123)</f>
        <v>1</v>
      </c>
      <c r="S123" s="1">
        <v>19</v>
      </c>
      <c r="X123" s="1"/>
    </row>
    <row r="124" spans="1:24" x14ac:dyDescent="0.25">
      <c r="A124" s="1">
        <f>RANK(Tabelle2564[[#This Row],[Gesamt]],C:C,0)</f>
        <v>124</v>
      </c>
      <c r="B124" s="72" t="s">
        <v>464</v>
      </c>
      <c r="C124" s="1">
        <f>SUM(E124:X124)</f>
        <v>18</v>
      </c>
      <c r="D124" s="1">
        <f>COUNT(E124:X124)</f>
        <v>1</v>
      </c>
      <c r="G124" s="1">
        <v>18</v>
      </c>
      <c r="X124" s="1"/>
    </row>
    <row r="125" spans="1:24" x14ac:dyDescent="0.25">
      <c r="A125" s="1">
        <f>RANK(Tabelle2564[[#This Row],[Gesamt]],C:C,0)</f>
        <v>124</v>
      </c>
      <c r="B125" s="72" t="s">
        <v>927</v>
      </c>
      <c r="C125" s="1">
        <f>SUM(E125:X125)</f>
        <v>18</v>
      </c>
      <c r="D125" s="1">
        <f>COUNT(E125:X125)</f>
        <v>1</v>
      </c>
      <c r="J125" s="1">
        <v>18</v>
      </c>
      <c r="X125" s="1"/>
    </row>
    <row r="126" spans="1:24" x14ac:dyDescent="0.25">
      <c r="A126" s="1">
        <f>RANK(Tabelle2564[[#This Row],[Gesamt]],C:C,0)</f>
        <v>124</v>
      </c>
      <c r="B126" s="72" t="s">
        <v>909</v>
      </c>
      <c r="C126" s="1">
        <f>SUM(E126:X126)</f>
        <v>18</v>
      </c>
      <c r="D126" s="1">
        <f>COUNT(E126:X126)</f>
        <v>1</v>
      </c>
      <c r="L126" s="1">
        <v>18</v>
      </c>
      <c r="X126" s="1"/>
    </row>
    <row r="127" spans="1:24" x14ac:dyDescent="0.25">
      <c r="A127" s="1">
        <f>RANK(Tabelle2564[[#This Row],[Gesamt]],C:C,0)</f>
        <v>124</v>
      </c>
      <c r="B127" s="72" t="s">
        <v>897</v>
      </c>
      <c r="C127" s="1">
        <f>SUM(E127:X127)</f>
        <v>18</v>
      </c>
      <c r="D127" s="1">
        <f>COUNT(E127:X127)</f>
        <v>1</v>
      </c>
      <c r="M127" s="1">
        <v>18</v>
      </c>
      <c r="X127" s="1"/>
    </row>
    <row r="128" spans="1:24" x14ac:dyDescent="0.25">
      <c r="A128" s="1">
        <f>RANK(Tabelle2564[[#This Row],[Gesamt]],C:C,0)</f>
        <v>124</v>
      </c>
      <c r="B128" s="72" t="s">
        <v>876</v>
      </c>
      <c r="C128" s="1">
        <f>SUM(E128:X128)</f>
        <v>18</v>
      </c>
      <c r="D128" s="1">
        <f>COUNT(E128:X128)</f>
        <v>1</v>
      </c>
      <c r="O128" s="1">
        <v>18</v>
      </c>
      <c r="X128" s="1"/>
    </row>
    <row r="129" spans="1:24" x14ac:dyDescent="0.25">
      <c r="A129" s="1">
        <f>RANK(Tabelle2564[[#This Row],[Gesamt]],C:C,0)</f>
        <v>124</v>
      </c>
      <c r="B129" s="72" t="s">
        <v>857</v>
      </c>
      <c r="C129" s="1">
        <f>SUM(E129:X129)</f>
        <v>18</v>
      </c>
      <c r="D129" s="1">
        <f>COUNT(E129:X129)</f>
        <v>1</v>
      </c>
      <c r="Q129" s="1">
        <v>18</v>
      </c>
      <c r="X129" s="1"/>
    </row>
    <row r="130" spans="1:24" x14ac:dyDescent="0.25">
      <c r="A130" s="1">
        <f>RANK(Tabelle2564[[#This Row],[Gesamt]],C:C,0)</f>
        <v>124</v>
      </c>
      <c r="B130" s="72" t="s">
        <v>832</v>
      </c>
      <c r="C130" s="1">
        <f>SUM(E130:X130)</f>
        <v>18</v>
      </c>
      <c r="D130" s="1">
        <f>COUNT(E130:X130)</f>
        <v>1</v>
      </c>
      <c r="T130" s="1">
        <v>18</v>
      </c>
      <c r="X130" s="1"/>
    </row>
    <row r="131" spans="1:24" x14ac:dyDescent="0.25">
      <c r="A131" s="1">
        <f>RANK(Tabelle2564[[#This Row],[Gesamt]],C:C,0)</f>
        <v>124</v>
      </c>
      <c r="B131" s="72" t="s">
        <v>833</v>
      </c>
      <c r="C131" s="1">
        <f>SUM(E131:X131)</f>
        <v>18</v>
      </c>
      <c r="D131" s="1">
        <f>COUNT(E131:X131)</f>
        <v>1</v>
      </c>
      <c r="T131" s="1">
        <v>18</v>
      </c>
      <c r="X131" s="1"/>
    </row>
    <row r="132" spans="1:24" x14ac:dyDescent="0.25">
      <c r="A132" s="1">
        <f>RANK(Tabelle2564[[#This Row],[Gesamt]],C:C,0)</f>
        <v>124</v>
      </c>
      <c r="B132" s="72" t="s">
        <v>826</v>
      </c>
      <c r="C132" s="1">
        <f>SUM(E132:X132)</f>
        <v>18</v>
      </c>
      <c r="D132" s="1">
        <f>COUNT(E132:X132)</f>
        <v>1</v>
      </c>
      <c r="U132" s="1">
        <v>18</v>
      </c>
      <c r="X132" s="1"/>
    </row>
    <row r="133" spans="1:24" x14ac:dyDescent="0.25">
      <c r="A133" s="1">
        <f>RANK(Tabelle2564[[#This Row],[Gesamt]],C:C,0)</f>
        <v>124</v>
      </c>
      <c r="B133" s="72" t="s">
        <v>806</v>
      </c>
      <c r="C133" s="1">
        <f>SUM(E133:X133)</f>
        <v>18</v>
      </c>
      <c r="D133" s="1">
        <f>COUNT(E133:X133)</f>
        <v>1</v>
      </c>
      <c r="W133" s="1">
        <v>18</v>
      </c>
      <c r="X133" s="1"/>
    </row>
    <row r="134" spans="1:24" x14ac:dyDescent="0.25">
      <c r="A134" s="1">
        <f>RANK(Tabelle2564[[#This Row],[Gesamt]],C:C,0)</f>
        <v>134</v>
      </c>
      <c r="B134" s="72" t="s">
        <v>928</v>
      </c>
      <c r="C134" s="1">
        <f>SUM(E134:X134)</f>
        <v>17</v>
      </c>
      <c r="D134" s="1">
        <f>COUNT(E134:X134)</f>
        <v>1</v>
      </c>
      <c r="J134" s="1">
        <v>17</v>
      </c>
      <c r="X134" s="1"/>
    </row>
    <row r="135" spans="1:24" x14ac:dyDescent="0.25">
      <c r="A135" s="1">
        <f>RANK(Tabelle2564[[#This Row],[Gesamt]],C:C,0)</f>
        <v>134</v>
      </c>
      <c r="B135" s="72" t="s">
        <v>921</v>
      </c>
      <c r="C135" s="1">
        <f>SUM(E135:X135)</f>
        <v>17</v>
      </c>
      <c r="D135" s="1">
        <f>COUNT(E135:X135)</f>
        <v>1</v>
      </c>
      <c r="K135" s="1">
        <v>17</v>
      </c>
      <c r="X135" s="1"/>
    </row>
    <row r="136" spans="1:24" x14ac:dyDescent="0.25">
      <c r="A136" s="1">
        <f>RANK(Tabelle2564[[#This Row],[Gesamt]],C:C,0)</f>
        <v>134</v>
      </c>
      <c r="B136" s="72" t="s">
        <v>898</v>
      </c>
      <c r="C136" s="1">
        <f>SUM(E136:X136)</f>
        <v>17</v>
      </c>
      <c r="D136" s="1">
        <f>COUNT(E136:X136)</f>
        <v>1</v>
      </c>
      <c r="M136" s="1">
        <v>17</v>
      </c>
      <c r="X136" s="1"/>
    </row>
    <row r="137" spans="1:24" x14ac:dyDescent="0.25">
      <c r="A137" s="1">
        <f>RANK(Tabelle2564[[#This Row],[Gesamt]],C:C,0)</f>
        <v>134</v>
      </c>
      <c r="B137" s="72" t="s">
        <v>72</v>
      </c>
      <c r="C137" s="1">
        <f>SUM(E137:X137)</f>
        <v>17</v>
      </c>
      <c r="D137" s="1">
        <f>COUNT(E137:X137)</f>
        <v>1</v>
      </c>
      <c r="M137" s="1">
        <v>17</v>
      </c>
      <c r="X137" s="1"/>
    </row>
    <row r="138" spans="1:24" x14ac:dyDescent="0.25">
      <c r="A138" s="1">
        <f>RANK(Tabelle2564[[#This Row],[Gesamt]],C:C,0)</f>
        <v>134</v>
      </c>
      <c r="B138" s="72" t="s">
        <v>890</v>
      </c>
      <c r="C138" s="1">
        <f>SUM(E138:X138)</f>
        <v>17</v>
      </c>
      <c r="D138" s="1">
        <f>COUNT(E138:X138)</f>
        <v>1</v>
      </c>
      <c r="N138" s="1">
        <v>17</v>
      </c>
      <c r="X138" s="1"/>
    </row>
    <row r="139" spans="1:24" x14ac:dyDescent="0.25">
      <c r="A139" s="1">
        <f>RANK(Tabelle2564[[#This Row],[Gesamt]],C:C,0)</f>
        <v>134</v>
      </c>
      <c r="B139" s="72" t="s">
        <v>858</v>
      </c>
      <c r="C139" s="1">
        <f>SUM(E139:X139)</f>
        <v>17</v>
      </c>
      <c r="D139" s="1">
        <f>COUNT(E139:X139)</f>
        <v>1</v>
      </c>
      <c r="Q139" s="1">
        <v>17</v>
      </c>
      <c r="X139" s="1"/>
    </row>
    <row r="140" spans="1:24" x14ac:dyDescent="0.25">
      <c r="A140" s="1">
        <f>RANK(Tabelle2564[[#This Row],[Gesamt]],C:C,0)</f>
        <v>134</v>
      </c>
      <c r="B140" s="72" t="s">
        <v>859</v>
      </c>
      <c r="C140" s="1">
        <f>SUM(E140:X140)</f>
        <v>17</v>
      </c>
      <c r="D140" s="1">
        <f>COUNT(E140:X140)</f>
        <v>1</v>
      </c>
      <c r="Q140" s="1">
        <v>17</v>
      </c>
      <c r="X140" s="1"/>
    </row>
    <row r="141" spans="1:24" x14ac:dyDescent="0.25">
      <c r="A141" s="1">
        <f>RANK(Tabelle2564[[#This Row],[Gesamt]],C:C,0)</f>
        <v>141</v>
      </c>
      <c r="B141" s="72" t="s">
        <v>958</v>
      </c>
      <c r="C141" s="1">
        <f>SUM(E141:X141)</f>
        <v>16</v>
      </c>
      <c r="D141" s="1">
        <f>COUNT(E141:X141)</f>
        <v>1</v>
      </c>
      <c r="F141" s="1">
        <v>16</v>
      </c>
      <c r="X141" s="1"/>
    </row>
    <row r="142" spans="1:24" x14ac:dyDescent="0.25">
      <c r="A142" s="1">
        <f>RANK(Tabelle2564[[#This Row],[Gesamt]],C:C,0)</f>
        <v>141</v>
      </c>
      <c r="B142" s="72" t="s">
        <v>936</v>
      </c>
      <c r="C142" s="1">
        <f>SUM(E142:X142)</f>
        <v>16</v>
      </c>
      <c r="D142" s="1">
        <f>COUNT(E142:X142)</f>
        <v>1</v>
      </c>
      <c r="I142" s="1">
        <v>16</v>
      </c>
      <c r="X142" s="1"/>
    </row>
    <row r="143" spans="1:24" x14ac:dyDescent="0.25">
      <c r="A143" s="1">
        <f>RANK(Tabelle2564[[#This Row],[Gesamt]],C:C,0)</f>
        <v>141</v>
      </c>
      <c r="B143" s="72" t="s">
        <v>929</v>
      </c>
      <c r="C143" s="1">
        <f>SUM(E143:X143)</f>
        <v>16</v>
      </c>
      <c r="D143" s="1">
        <f>COUNT(E143:X143)</f>
        <v>1</v>
      </c>
      <c r="J143" s="1">
        <v>16</v>
      </c>
      <c r="X143" s="1"/>
    </row>
    <row r="144" spans="1:24" x14ac:dyDescent="0.25">
      <c r="A144" s="1">
        <f>RANK(Tabelle2564[[#This Row],[Gesamt]],C:C,0)</f>
        <v>141</v>
      </c>
      <c r="B144" s="72" t="s">
        <v>877</v>
      </c>
      <c r="C144" s="1">
        <f>SUM(E144:X144)</f>
        <v>16</v>
      </c>
      <c r="D144" s="1">
        <f>COUNT(E144:X144)</f>
        <v>1</v>
      </c>
      <c r="O144" s="1">
        <v>16</v>
      </c>
      <c r="X144" s="1"/>
    </row>
    <row r="145" spans="1:24" x14ac:dyDescent="0.25">
      <c r="A145" s="1">
        <f>RANK(Tabelle2564[[#This Row],[Gesamt]],C:C,0)</f>
        <v>141</v>
      </c>
      <c r="B145" s="72" t="s">
        <v>850</v>
      </c>
      <c r="C145" s="1">
        <f>SUM(E145:X145)</f>
        <v>16</v>
      </c>
      <c r="D145" s="1">
        <f>COUNT(E145:X145)</f>
        <v>1</v>
      </c>
      <c r="R145" s="1">
        <v>16</v>
      </c>
      <c r="X145" s="1"/>
    </row>
    <row r="146" spans="1:24" x14ac:dyDescent="0.25">
      <c r="A146" s="1">
        <f>RANK(Tabelle2564[[#This Row],[Gesamt]],C:C,0)</f>
        <v>141</v>
      </c>
      <c r="B146" s="72" t="s">
        <v>847</v>
      </c>
      <c r="C146" s="1">
        <f>SUM(E146:X146)</f>
        <v>16</v>
      </c>
      <c r="D146" s="1">
        <f>COUNT(E146:X146)</f>
        <v>1</v>
      </c>
      <c r="R146" s="1">
        <v>16</v>
      </c>
      <c r="X146" s="1"/>
    </row>
    <row r="147" spans="1:24" x14ac:dyDescent="0.25">
      <c r="A147" s="1">
        <f>RANK(Tabelle2564[[#This Row],[Gesamt]],C:C,0)</f>
        <v>141</v>
      </c>
      <c r="B147" s="72" t="s">
        <v>835</v>
      </c>
      <c r="C147" s="1">
        <f>SUM(E147:X147)</f>
        <v>16</v>
      </c>
      <c r="D147" s="1">
        <f>COUNT(E147:X147)</f>
        <v>1</v>
      </c>
      <c r="T147" s="1">
        <v>16</v>
      </c>
      <c r="X147" s="1"/>
    </row>
    <row r="148" spans="1:24" x14ac:dyDescent="0.25">
      <c r="A148" s="1">
        <f>RANK(Tabelle2564[[#This Row],[Gesamt]],C:C,0)</f>
        <v>141</v>
      </c>
      <c r="B148" s="72" t="s">
        <v>827</v>
      </c>
      <c r="C148" s="1">
        <f>SUM(E148:X148)</f>
        <v>16</v>
      </c>
      <c r="D148" s="1">
        <f>COUNT(E148:X148)</f>
        <v>1</v>
      </c>
      <c r="U148" s="1">
        <v>16</v>
      </c>
      <c r="X148" s="1"/>
    </row>
    <row r="149" spans="1:24" x14ac:dyDescent="0.25">
      <c r="A149" s="1">
        <f>RANK(Tabelle2564[[#This Row],[Gesamt]],C:C,0)</f>
        <v>141</v>
      </c>
      <c r="B149" s="72" t="s">
        <v>828</v>
      </c>
      <c r="C149" s="1">
        <f>SUM(E149:X149)</f>
        <v>16</v>
      </c>
      <c r="D149" s="1">
        <f>COUNT(E149:X149)</f>
        <v>1</v>
      </c>
      <c r="U149" s="1">
        <v>16</v>
      </c>
      <c r="X149" s="1"/>
    </row>
    <row r="150" spans="1:24" x14ac:dyDescent="0.25">
      <c r="A150" s="1">
        <f>RANK(Tabelle2564[[#This Row],[Gesamt]],C:C,0)</f>
        <v>141</v>
      </c>
      <c r="B150" s="72" t="s">
        <v>829</v>
      </c>
      <c r="C150" s="1">
        <f>SUM(E150:X150)</f>
        <v>16</v>
      </c>
      <c r="D150" s="1">
        <f>COUNT(E150:X150)</f>
        <v>1</v>
      </c>
      <c r="U150" s="1">
        <v>16</v>
      </c>
      <c r="X150" s="1"/>
    </row>
    <row r="151" spans="1:24" x14ac:dyDescent="0.25">
      <c r="A151" s="1">
        <f>RANK(Tabelle2564[[#This Row],[Gesamt]],C:C,0)</f>
        <v>141</v>
      </c>
      <c r="B151" s="72" t="s">
        <v>815</v>
      </c>
      <c r="C151" s="1">
        <f>SUM(E151:X151)</f>
        <v>16</v>
      </c>
      <c r="D151" s="1">
        <f>COUNT(E151:X151)</f>
        <v>1</v>
      </c>
      <c r="V151" s="1">
        <v>16</v>
      </c>
      <c r="X151" s="1"/>
    </row>
    <row r="152" spans="1:24" x14ac:dyDescent="0.25">
      <c r="A152" s="1">
        <f>RANK(Tabelle2564[[#This Row],[Gesamt]],C:C,0)</f>
        <v>152</v>
      </c>
      <c r="B152" s="72" t="s">
        <v>959</v>
      </c>
      <c r="C152" s="1">
        <f>SUM(E152:X152)</f>
        <v>15</v>
      </c>
      <c r="D152" s="1">
        <f>COUNT(E152:X152)</f>
        <v>1</v>
      </c>
      <c r="F152" s="1">
        <v>15</v>
      </c>
      <c r="X152" s="1"/>
    </row>
    <row r="153" spans="1:24" x14ac:dyDescent="0.25">
      <c r="A153" s="1">
        <f>RANK(Tabelle2564[[#This Row],[Gesamt]],C:C,0)</f>
        <v>152</v>
      </c>
      <c r="B153" s="72" t="s">
        <v>961</v>
      </c>
      <c r="C153" s="1">
        <f>SUM(E153:X153)</f>
        <v>15</v>
      </c>
      <c r="D153" s="1">
        <f>COUNT(E153:X153)</f>
        <v>1</v>
      </c>
      <c r="F153" s="1">
        <v>15</v>
      </c>
      <c r="X153" s="1"/>
    </row>
    <row r="154" spans="1:24" x14ac:dyDescent="0.25">
      <c r="A154" s="1">
        <f>RANK(Tabelle2564[[#This Row],[Gesamt]],C:C,0)</f>
        <v>152</v>
      </c>
      <c r="B154" s="72" t="s">
        <v>960</v>
      </c>
      <c r="C154" s="1">
        <f>SUM(E154:X154)</f>
        <v>15</v>
      </c>
      <c r="D154" s="1">
        <f>COUNT(E154:X154)</f>
        <v>1</v>
      </c>
      <c r="F154" s="1">
        <v>15</v>
      </c>
      <c r="X154" s="1"/>
    </row>
    <row r="155" spans="1:24" x14ac:dyDescent="0.25">
      <c r="A155" s="1">
        <f>RANK(Tabelle2564[[#This Row],[Gesamt]],C:C,0)</f>
        <v>152</v>
      </c>
      <c r="B155" s="72" t="s">
        <v>953</v>
      </c>
      <c r="C155" s="1">
        <f>SUM(E155:X155)</f>
        <v>15</v>
      </c>
      <c r="D155" s="1">
        <f>COUNT(E155:X155)</f>
        <v>1</v>
      </c>
      <c r="G155" s="1">
        <v>15</v>
      </c>
      <c r="X155" s="1"/>
    </row>
    <row r="156" spans="1:24" x14ac:dyDescent="0.25">
      <c r="A156" s="1">
        <f>RANK(Tabelle2564[[#This Row],[Gesamt]],C:C,0)</f>
        <v>152</v>
      </c>
      <c r="B156" s="72" t="s">
        <v>935</v>
      </c>
      <c r="C156" s="1">
        <f>SUM(E156:X156)</f>
        <v>15</v>
      </c>
      <c r="D156" s="1">
        <f>COUNT(E156:X156)</f>
        <v>1</v>
      </c>
      <c r="I156" s="1">
        <v>15</v>
      </c>
      <c r="X156" s="1"/>
    </row>
    <row r="157" spans="1:24" x14ac:dyDescent="0.25">
      <c r="A157" s="1">
        <f>RANK(Tabelle2564[[#This Row],[Gesamt]],C:C,0)</f>
        <v>152</v>
      </c>
      <c r="B157" s="72" t="s">
        <v>878</v>
      </c>
      <c r="C157" s="1">
        <f>SUM(E157:X157)</f>
        <v>15</v>
      </c>
      <c r="D157" s="1">
        <f>COUNT(E157:X157)</f>
        <v>1</v>
      </c>
      <c r="O157" s="1">
        <v>15</v>
      </c>
      <c r="X157" s="1"/>
    </row>
    <row r="158" spans="1:24" x14ac:dyDescent="0.25">
      <c r="A158" s="1">
        <f>RANK(Tabelle2564[[#This Row],[Gesamt]],C:C,0)</f>
        <v>152</v>
      </c>
      <c r="B158" s="72" t="s">
        <v>879</v>
      </c>
      <c r="C158" s="1">
        <f>SUM(E158:X158)</f>
        <v>15</v>
      </c>
      <c r="D158" s="1">
        <f>COUNT(E158:X158)</f>
        <v>1</v>
      </c>
      <c r="O158" s="1">
        <v>15</v>
      </c>
      <c r="X158" s="1"/>
    </row>
    <row r="159" spans="1:24" x14ac:dyDescent="0.25">
      <c r="A159" s="1">
        <f>RANK(Tabelle2564[[#This Row],[Gesamt]],C:C,0)</f>
        <v>152</v>
      </c>
      <c r="B159" s="72" t="s">
        <v>848</v>
      </c>
      <c r="C159" s="1">
        <f>SUM(E159:X159)</f>
        <v>15</v>
      </c>
      <c r="D159" s="1">
        <f>COUNT(E159:X159)</f>
        <v>1</v>
      </c>
      <c r="R159" s="1">
        <v>15</v>
      </c>
      <c r="X159" s="1"/>
    </row>
    <row r="160" spans="1:24" x14ac:dyDescent="0.25">
      <c r="A160" s="1">
        <f>RANK(Tabelle2564[[#This Row],[Gesamt]],C:C,0)</f>
        <v>152</v>
      </c>
      <c r="B160" s="72" t="s">
        <v>849</v>
      </c>
      <c r="C160" s="1">
        <f>SUM(E160:X160)</f>
        <v>15</v>
      </c>
      <c r="D160" s="1">
        <f>COUNT(E160:X160)</f>
        <v>1</v>
      </c>
      <c r="R160" s="1">
        <v>15</v>
      </c>
      <c r="X160" s="1"/>
    </row>
    <row r="161" spans="1:24" x14ac:dyDescent="0.25">
      <c r="A161" s="1">
        <f>RANK(Tabelle2564[[#This Row],[Gesamt]],C:C,0)</f>
        <v>152</v>
      </c>
      <c r="B161" s="72" t="s">
        <v>80</v>
      </c>
      <c r="C161" s="1">
        <f>SUM(E161:X161)</f>
        <v>15</v>
      </c>
      <c r="D161" s="1">
        <f>COUNT(E161:X161)</f>
        <v>1</v>
      </c>
      <c r="T161" s="1">
        <v>15</v>
      </c>
      <c r="X161" s="1"/>
    </row>
    <row r="162" spans="1:24" x14ac:dyDescent="0.25">
      <c r="A162" s="1">
        <f>RANK(Tabelle2564[[#This Row],[Gesamt]],C:C,0)</f>
        <v>152</v>
      </c>
      <c r="B162" s="72" t="s">
        <v>836</v>
      </c>
      <c r="C162" s="1">
        <f>SUM(E162:X162)</f>
        <v>15</v>
      </c>
      <c r="D162" s="1">
        <f>COUNT(E162:X162)</f>
        <v>1</v>
      </c>
      <c r="T162" s="1">
        <v>15</v>
      </c>
      <c r="X162" s="1"/>
    </row>
    <row r="163" spans="1:24" x14ac:dyDescent="0.25">
      <c r="A163" s="1">
        <f>RANK(Tabelle2564[[#This Row],[Gesamt]],C:C,0)</f>
        <v>152</v>
      </c>
      <c r="B163" s="72" t="s">
        <v>804</v>
      </c>
      <c r="C163" s="1">
        <f>SUM(E163:X163)</f>
        <v>15</v>
      </c>
      <c r="D163" s="1">
        <f>COUNT(E163:X163)</f>
        <v>1</v>
      </c>
      <c r="W163" s="1">
        <v>15</v>
      </c>
      <c r="X163" s="1"/>
    </row>
    <row r="164" spans="1:24" x14ac:dyDescent="0.25">
      <c r="A164" s="1">
        <f>RANK(Tabelle2564[[#This Row],[Gesamt]],C:C,0)</f>
        <v>152</v>
      </c>
      <c r="B164" s="72" t="s">
        <v>817</v>
      </c>
      <c r="C164" s="1">
        <f>SUM(E164:X164)</f>
        <v>15</v>
      </c>
      <c r="D164" s="1">
        <f>COUNT(E164:X164)</f>
        <v>1</v>
      </c>
      <c r="V164" s="1">
        <v>15</v>
      </c>
      <c r="X164" s="1"/>
    </row>
    <row r="165" spans="1:24" x14ac:dyDescent="0.25">
      <c r="A165" s="1">
        <f>RANK(Tabelle2564[[#This Row],[Gesamt]],C:C,0)</f>
        <v>165</v>
      </c>
      <c r="B165" s="72" t="s">
        <v>930</v>
      </c>
      <c r="C165" s="1">
        <f>SUM(E165:X165)</f>
        <v>14</v>
      </c>
      <c r="D165" s="1">
        <f>COUNT(E165:X165)</f>
        <v>1</v>
      </c>
      <c r="J165" s="1">
        <v>14</v>
      </c>
      <c r="X165" s="1"/>
    </row>
    <row r="166" spans="1:24" x14ac:dyDescent="0.25">
      <c r="A166" s="1">
        <f>RANK(Tabelle2564[[#This Row],[Gesamt]],C:C,0)</f>
        <v>165</v>
      </c>
      <c r="B166" s="72" t="s">
        <v>899</v>
      </c>
      <c r="C166" s="1">
        <f>SUM(E166:X166)</f>
        <v>14</v>
      </c>
      <c r="D166" s="1">
        <f>COUNT(E166:X166)</f>
        <v>1</v>
      </c>
      <c r="M166" s="1">
        <v>14</v>
      </c>
      <c r="X166" s="1"/>
    </row>
    <row r="167" spans="1:24" x14ac:dyDescent="0.25">
      <c r="A167" s="1">
        <f>RANK(Tabelle2564[[#This Row],[Gesamt]],C:C,0)</f>
        <v>165</v>
      </c>
      <c r="B167" s="72" t="s">
        <v>900</v>
      </c>
      <c r="C167" s="1">
        <f>SUM(E167:X167)</f>
        <v>14</v>
      </c>
      <c r="D167" s="1">
        <f>COUNT(E167:X167)</f>
        <v>1</v>
      </c>
      <c r="M167" s="1">
        <v>14</v>
      </c>
      <c r="X167" s="1"/>
    </row>
    <row r="168" spans="1:24" x14ac:dyDescent="0.25">
      <c r="A168" s="1">
        <f>RANK(Tabelle2564[[#This Row],[Gesamt]],C:C,0)</f>
        <v>165</v>
      </c>
      <c r="B168" s="72" t="s">
        <v>852</v>
      </c>
      <c r="C168" s="1">
        <f>SUM(E168:X168)</f>
        <v>14</v>
      </c>
      <c r="D168" s="1">
        <f>COUNT(E168:X168)</f>
        <v>1</v>
      </c>
      <c r="R168" s="1">
        <v>14</v>
      </c>
      <c r="X168" s="1"/>
    </row>
    <row r="169" spans="1:24" x14ac:dyDescent="0.25">
      <c r="A169" s="1">
        <f>RANK(Tabelle2564[[#This Row],[Gesamt]],C:C,0)</f>
        <v>165</v>
      </c>
      <c r="B169" s="72" t="s">
        <v>821</v>
      </c>
      <c r="C169" s="1">
        <f>SUM(E169:X169)</f>
        <v>14</v>
      </c>
      <c r="D169" s="1">
        <f>COUNT(E169:X169)</f>
        <v>1</v>
      </c>
      <c r="U169" s="1">
        <v>14</v>
      </c>
      <c r="X169" s="1"/>
    </row>
    <row r="170" spans="1:24" x14ac:dyDescent="0.25">
      <c r="A170" s="1">
        <f>RANK(Tabelle2564[[#This Row],[Gesamt]],C:C,0)</f>
        <v>165</v>
      </c>
      <c r="B170" s="72" t="s">
        <v>818</v>
      </c>
      <c r="C170" s="1">
        <f>SUM(E170:X170)</f>
        <v>14</v>
      </c>
      <c r="D170" s="1">
        <f>COUNT(E170:X170)</f>
        <v>1</v>
      </c>
      <c r="V170" s="1">
        <v>14</v>
      </c>
      <c r="X170" s="1"/>
    </row>
    <row r="171" spans="1:24" x14ac:dyDescent="0.25">
      <c r="A171" s="1">
        <f>RANK(Tabelle2564[[#This Row],[Gesamt]],C:C,0)</f>
        <v>165</v>
      </c>
      <c r="B171" s="72" t="s">
        <v>814</v>
      </c>
      <c r="C171" s="1">
        <f>SUM(E171:X171)</f>
        <v>14</v>
      </c>
      <c r="D171" s="1">
        <f>COUNT(E171:X171)</f>
        <v>1</v>
      </c>
      <c r="V171" s="1">
        <v>14</v>
      </c>
      <c r="X171" s="1"/>
    </row>
    <row r="172" spans="1:24" x14ac:dyDescent="0.25">
      <c r="A172" s="1">
        <f>RANK(Tabelle2564[[#This Row],[Gesamt]],C:C,0)</f>
        <v>172</v>
      </c>
      <c r="B172" s="72" t="s">
        <v>931</v>
      </c>
      <c r="C172" s="1">
        <f>SUM(E172:X172)</f>
        <v>13</v>
      </c>
      <c r="D172" s="1">
        <f>COUNT(E172:X172)</f>
        <v>1</v>
      </c>
      <c r="J172" s="1">
        <v>13</v>
      </c>
      <c r="X172" s="1"/>
    </row>
    <row r="173" spans="1:24" x14ac:dyDescent="0.25">
      <c r="A173" s="1">
        <f>RANK(Tabelle2564[[#This Row],[Gesamt]],C:C,0)</f>
        <v>172</v>
      </c>
      <c r="B173" s="72" t="s">
        <v>880</v>
      </c>
      <c r="C173" s="1">
        <f>SUM(E173:X173)</f>
        <v>13</v>
      </c>
      <c r="D173" s="1">
        <f>COUNT(E173:X173)</f>
        <v>1</v>
      </c>
      <c r="O173" s="1">
        <v>13</v>
      </c>
      <c r="X173" s="1"/>
    </row>
    <row r="174" spans="1:24" x14ac:dyDescent="0.25">
      <c r="A174" s="1">
        <f>RANK(Tabelle2564[[#This Row],[Gesamt]],C:C,0)</f>
        <v>174</v>
      </c>
      <c r="B174" s="72" t="s">
        <v>938</v>
      </c>
      <c r="C174" s="1">
        <f>SUM(E174:X174)</f>
        <v>12</v>
      </c>
      <c r="D174" s="1">
        <f>COUNT(E174:X174)</f>
        <v>1</v>
      </c>
      <c r="I174" s="1">
        <v>12</v>
      </c>
      <c r="X174" s="1"/>
    </row>
    <row r="175" spans="1:24" x14ac:dyDescent="0.25">
      <c r="A175" s="1">
        <f>RANK(Tabelle2564[[#This Row],[Gesamt]],C:C,0)</f>
        <v>174</v>
      </c>
      <c r="B175" s="72" t="s">
        <v>851</v>
      </c>
      <c r="C175" s="1">
        <f>SUM(E175:X175)</f>
        <v>12</v>
      </c>
      <c r="D175" s="1">
        <f>COUNT(E175:X175)</f>
        <v>1</v>
      </c>
      <c r="R175" s="1">
        <v>12</v>
      </c>
      <c r="X175" s="1"/>
    </row>
    <row r="176" spans="1:24" x14ac:dyDescent="0.25">
      <c r="A176" s="1">
        <f>RANK(Tabelle2564[[#This Row],[Gesamt]],C:C,0)</f>
        <v>174</v>
      </c>
      <c r="B176" s="72" t="s">
        <v>837</v>
      </c>
      <c r="C176" s="1">
        <f>SUM(E176:X176)</f>
        <v>12</v>
      </c>
      <c r="D176" s="1">
        <f>COUNT(E176:X176)</f>
        <v>1</v>
      </c>
      <c r="T176" s="1">
        <v>12</v>
      </c>
      <c r="X176" s="1"/>
    </row>
    <row r="177" spans="1:24" x14ac:dyDescent="0.25">
      <c r="A177" s="1">
        <f>RANK(Tabelle2564[[#This Row],[Gesamt]],C:C,0)</f>
        <v>177</v>
      </c>
      <c r="B177" s="72" t="s">
        <v>911</v>
      </c>
      <c r="C177" s="1">
        <f>SUM(E177:X177)</f>
        <v>11</v>
      </c>
      <c r="D177" s="1">
        <f>COUNT(E177:X177)</f>
        <v>1</v>
      </c>
      <c r="L177" s="1">
        <v>11</v>
      </c>
      <c r="X177" s="1"/>
    </row>
    <row r="178" spans="1:24" x14ac:dyDescent="0.25">
      <c r="A178" s="1">
        <f>RANK(Tabelle2564[[#This Row],[Gesamt]],C:C,0)</f>
        <v>177</v>
      </c>
      <c r="B178" s="72" t="s">
        <v>881</v>
      </c>
      <c r="C178" s="1">
        <f>SUM(E178:X178)</f>
        <v>11</v>
      </c>
      <c r="D178" s="1">
        <f>COUNT(E178:X178)</f>
        <v>1</v>
      </c>
      <c r="O178" s="1">
        <v>11</v>
      </c>
      <c r="X178" s="1"/>
    </row>
    <row r="179" spans="1:24" x14ac:dyDescent="0.25">
      <c r="A179" s="1">
        <f>RANK(Tabelle2564[[#This Row],[Gesamt]],C:C,0)</f>
        <v>177</v>
      </c>
      <c r="B179" s="72" t="s">
        <v>882</v>
      </c>
      <c r="C179" s="1">
        <f>SUM(E179:X179)</f>
        <v>11</v>
      </c>
      <c r="D179" s="1">
        <f>COUNT(E179:X179)</f>
        <v>1</v>
      </c>
      <c r="O179" s="1">
        <v>11</v>
      </c>
      <c r="X179" s="1"/>
    </row>
    <row r="180" spans="1:24" x14ac:dyDescent="0.25">
      <c r="A180" s="1">
        <f>RANK(Tabelle2564[[#This Row],[Gesamt]],C:C,0)</f>
        <v>177</v>
      </c>
      <c r="B180" s="72" t="s">
        <v>861</v>
      </c>
      <c r="C180" s="1">
        <f>SUM(E180:X180)</f>
        <v>11</v>
      </c>
      <c r="D180" s="1">
        <f>COUNT(E180:X180)</f>
        <v>1</v>
      </c>
      <c r="Q180" s="1">
        <v>11</v>
      </c>
      <c r="X180" s="1"/>
    </row>
    <row r="181" spans="1:24" x14ac:dyDescent="0.25">
      <c r="A181" s="1">
        <f>RANK(Tabelle2564[[#This Row],[Gesamt]],C:C,0)</f>
        <v>181</v>
      </c>
      <c r="B181" s="72" t="s">
        <v>966</v>
      </c>
      <c r="C181" s="73">
        <f>SUM(E181:X181)</f>
        <v>10</v>
      </c>
      <c r="D181" s="73">
        <f>COUNT(E181:X181)</f>
        <v>1</v>
      </c>
      <c r="E181" s="1">
        <v>10</v>
      </c>
      <c r="X181" s="1"/>
    </row>
    <row r="182" spans="1:24" x14ac:dyDescent="0.25">
      <c r="A182" s="1">
        <f>RANK(Tabelle2564[[#This Row],[Gesamt]],C:C,0)</f>
        <v>181</v>
      </c>
      <c r="B182" s="72" t="s">
        <v>901</v>
      </c>
      <c r="C182" s="1">
        <f>SUM(E182:X182)</f>
        <v>10</v>
      </c>
      <c r="D182" s="1">
        <f>COUNT(E182:X182)</f>
        <v>1</v>
      </c>
      <c r="M182" s="1">
        <v>10</v>
      </c>
      <c r="X182" s="1"/>
    </row>
    <row r="183" spans="1:24" x14ac:dyDescent="0.25">
      <c r="A183" s="1">
        <f>RANK(Tabelle2564[[#This Row],[Gesamt]],C:C,0)</f>
        <v>181</v>
      </c>
      <c r="B183" s="72" t="s">
        <v>799</v>
      </c>
      <c r="C183" s="1">
        <f>SUM(E183:X183)</f>
        <v>10</v>
      </c>
      <c r="D183" s="1">
        <f>COUNT(E183:X183)</f>
        <v>1</v>
      </c>
      <c r="X183" s="1">
        <v>10</v>
      </c>
    </row>
    <row r="184" spans="1:24" x14ac:dyDescent="0.25">
      <c r="A184" s="1">
        <f>RANK(Tabelle2564[[#This Row],[Gesamt]],C:C,0)</f>
        <v>184</v>
      </c>
      <c r="B184" s="72" t="s">
        <v>967</v>
      </c>
      <c r="C184" s="73">
        <f>SUM(E184:X184)</f>
        <v>9</v>
      </c>
      <c r="D184" s="73">
        <f>COUNT(E184:X184)</f>
        <v>1</v>
      </c>
      <c r="E184" s="1">
        <v>9</v>
      </c>
      <c r="X184" s="1"/>
    </row>
    <row r="185" spans="1:24" x14ac:dyDescent="0.25">
      <c r="A185" s="1">
        <f>RANK(Tabelle2564[[#This Row],[Gesamt]],C:C,0)</f>
        <v>184</v>
      </c>
      <c r="B185" s="72" t="s">
        <v>838</v>
      </c>
      <c r="C185" s="1">
        <f>SUM(E185:X185)</f>
        <v>9</v>
      </c>
      <c r="D185" s="1">
        <f>COUNT(E185:X185)</f>
        <v>1</v>
      </c>
      <c r="T185" s="1">
        <v>9</v>
      </c>
      <c r="X185" s="1"/>
    </row>
    <row r="186" spans="1:24" x14ac:dyDescent="0.25">
      <c r="A186" s="1">
        <f>RANK(Tabelle2564[[#This Row],[Gesamt]],C:C,0)</f>
        <v>186</v>
      </c>
      <c r="B186" s="72" t="s">
        <v>962</v>
      </c>
      <c r="C186" s="1">
        <f>SUM(E186:X186)</f>
        <v>8</v>
      </c>
      <c r="D186" s="1">
        <f>COUNT(E186:X186)</f>
        <v>1</v>
      </c>
      <c r="F186" s="1">
        <v>8</v>
      </c>
      <c r="X186" s="1"/>
    </row>
    <row r="187" spans="1:24" x14ac:dyDescent="0.25">
      <c r="A187" s="1">
        <f>RANK(Tabelle2564[[#This Row],[Gesamt]],C:C,0)</f>
        <v>187</v>
      </c>
      <c r="B187" s="72" t="s">
        <v>968</v>
      </c>
      <c r="C187" s="73">
        <f>SUM(E187:X187)</f>
        <v>6</v>
      </c>
      <c r="D187" s="73">
        <f>COUNT(E187:X187)</f>
        <v>1</v>
      </c>
      <c r="E187" s="1">
        <v>6</v>
      </c>
      <c r="X187" s="1"/>
    </row>
    <row r="188" spans="1:24" x14ac:dyDescent="0.25">
      <c r="A188" s="1">
        <f>RANK(Tabelle2564[[#This Row],[Gesamt]],C:C,0)</f>
        <v>187</v>
      </c>
      <c r="B188" s="72" t="s">
        <v>969</v>
      </c>
      <c r="C188" s="73">
        <f>SUM(E188:X188)</f>
        <v>6</v>
      </c>
      <c r="D188" s="73">
        <f>COUNT(E188:X188)</f>
        <v>1</v>
      </c>
      <c r="E188" s="1">
        <v>6</v>
      </c>
      <c r="X188" s="1"/>
    </row>
    <row r="189" spans="1:24" x14ac:dyDescent="0.25">
      <c r="A189" s="1">
        <f>RANK(Tabelle2564[[#This Row],[Gesamt]],C:C,0)</f>
        <v>189</v>
      </c>
      <c r="B189" s="72" t="s">
        <v>970</v>
      </c>
      <c r="C189" s="73">
        <f>SUM(E189:X189)</f>
        <v>4</v>
      </c>
      <c r="D189" s="73">
        <f>COUNT(E189:X189)</f>
        <v>1</v>
      </c>
      <c r="E189" s="1">
        <v>4</v>
      </c>
      <c r="X189" s="1"/>
    </row>
    <row r="190" spans="1:24" x14ac:dyDescent="0.25">
      <c r="A190" s="1">
        <f>RANK(Tabelle2564[[#This Row],[Gesamt]],C:C,0)</f>
        <v>189</v>
      </c>
      <c r="B190" s="72" t="s">
        <v>971</v>
      </c>
      <c r="C190" s="73">
        <f>SUM(E190:X190)</f>
        <v>4</v>
      </c>
      <c r="D190" s="73">
        <f>COUNT(E190:X190)</f>
        <v>1</v>
      </c>
      <c r="E190" s="1">
        <v>4</v>
      </c>
      <c r="X190" s="1"/>
    </row>
    <row r="191" spans="1:24" x14ac:dyDescent="0.25">
      <c r="A191" s="1">
        <f>RANK(Tabelle2564[[#This Row],[Gesamt]],C:C,0)</f>
        <v>191</v>
      </c>
      <c r="B191" s="72" t="s">
        <v>972</v>
      </c>
      <c r="C191" s="73">
        <f>SUM(E191:X191)</f>
        <v>1</v>
      </c>
      <c r="D191" s="73">
        <f>COUNT(E191:X191)</f>
        <v>1</v>
      </c>
      <c r="E191" s="1">
        <v>1</v>
      </c>
      <c r="X191" s="1"/>
    </row>
    <row r="193" spans="2:25" x14ac:dyDescent="0.25">
      <c r="B193" s="72" t="s">
        <v>781</v>
      </c>
      <c r="C193" s="1">
        <f>COUNT(Tabelle2564[Gesamt])</f>
        <v>190</v>
      </c>
      <c r="E193" s="1">
        <f t="shared" ref="E193:W193" si="0">COUNTA(E2:E191)</f>
        <v>22</v>
      </c>
      <c r="F193" s="1">
        <f t="shared" si="0"/>
        <v>21</v>
      </c>
      <c r="G193" s="1">
        <f t="shared" si="0"/>
        <v>24</v>
      </c>
      <c r="H193" s="1">
        <f t="shared" si="0"/>
        <v>26</v>
      </c>
      <c r="I193" s="1">
        <f t="shared" si="0"/>
        <v>14</v>
      </c>
      <c r="J193" s="1">
        <f t="shared" si="0"/>
        <v>24</v>
      </c>
      <c r="K193" s="1">
        <f t="shared" si="0"/>
        <v>24</v>
      </c>
      <c r="L193" s="1">
        <f t="shared" si="0"/>
        <v>26</v>
      </c>
      <c r="M193" s="1">
        <f t="shared" si="0"/>
        <v>26</v>
      </c>
      <c r="N193" s="1">
        <f t="shared" si="0"/>
        <v>23</v>
      </c>
      <c r="O193" s="1">
        <f t="shared" si="0"/>
        <v>23</v>
      </c>
      <c r="P193" s="1">
        <f t="shared" si="0"/>
        <v>22</v>
      </c>
      <c r="Q193" s="1">
        <f t="shared" si="0"/>
        <v>22</v>
      </c>
      <c r="R193" s="1">
        <f t="shared" si="0"/>
        <v>23</v>
      </c>
      <c r="S193" s="1">
        <f t="shared" si="0"/>
        <v>18</v>
      </c>
      <c r="T193" s="1">
        <f t="shared" si="0"/>
        <v>22</v>
      </c>
      <c r="U193" s="1">
        <f t="shared" si="0"/>
        <v>19</v>
      </c>
      <c r="V193" s="1">
        <f t="shared" si="0"/>
        <v>22</v>
      </c>
      <c r="W193" s="1">
        <f t="shared" si="0"/>
        <v>19</v>
      </c>
      <c r="X193" s="1">
        <f>COUNTA(X2:X191)</f>
        <v>23</v>
      </c>
      <c r="Y193" s="1"/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0"/>
  <sheetViews>
    <sheetView zoomScaleNormal="100" workbookViewId="0">
      <selection activeCell="C21" sqref="C21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561</v>
      </c>
      <c r="D1" s="37" t="s">
        <v>577</v>
      </c>
      <c r="E1" s="37" t="s">
        <v>771</v>
      </c>
    </row>
    <row r="2" spans="1:5" ht="15.75" thickBot="1" x14ac:dyDescent="0.25">
      <c r="A2" s="35">
        <v>45673</v>
      </c>
      <c r="B2" s="34" t="s">
        <v>572</v>
      </c>
      <c r="C2" s="34" t="s">
        <v>782</v>
      </c>
      <c r="D2" s="34">
        <v>38</v>
      </c>
      <c r="E2" s="34">
        <v>23</v>
      </c>
    </row>
    <row r="3" spans="1:5" ht="15.75" thickBot="1" x14ac:dyDescent="0.25">
      <c r="A3" s="35">
        <v>45680</v>
      </c>
      <c r="B3" s="34" t="s">
        <v>554</v>
      </c>
      <c r="C3" s="34" t="s">
        <v>59</v>
      </c>
      <c r="D3" s="34">
        <v>39</v>
      </c>
      <c r="E3" s="34">
        <v>19</v>
      </c>
    </row>
    <row r="4" spans="1:5" ht="15.75" thickBot="1" x14ac:dyDescent="0.25">
      <c r="A4" s="35">
        <v>45687</v>
      </c>
      <c r="B4" s="34" t="s">
        <v>784</v>
      </c>
      <c r="C4" s="34" t="s">
        <v>830</v>
      </c>
      <c r="D4" s="34">
        <v>27</v>
      </c>
      <c r="E4" s="34">
        <v>22</v>
      </c>
    </row>
    <row r="5" spans="1:5" ht="15.75" thickBot="1" x14ac:dyDescent="0.25">
      <c r="A5" s="35">
        <v>45694</v>
      </c>
      <c r="B5" s="34" t="s">
        <v>539</v>
      </c>
      <c r="C5" s="34" t="s">
        <v>59</v>
      </c>
      <c r="D5" s="34">
        <v>30</v>
      </c>
      <c r="E5" s="34">
        <v>19</v>
      </c>
    </row>
    <row r="6" spans="1:5" ht="15.75" thickBot="1" x14ac:dyDescent="0.25">
      <c r="A6" s="35">
        <v>45701</v>
      </c>
      <c r="B6" s="34" t="s">
        <v>780</v>
      </c>
      <c r="C6" s="34" t="s">
        <v>801</v>
      </c>
      <c r="D6" s="34">
        <v>35</v>
      </c>
      <c r="E6" s="34">
        <v>22</v>
      </c>
    </row>
    <row r="7" spans="1:5" ht="15.75" customHeight="1" thickBot="1" x14ac:dyDescent="0.25">
      <c r="A7" s="35">
        <v>45708</v>
      </c>
      <c r="B7" s="34" t="s">
        <v>554</v>
      </c>
      <c r="C7" s="34" t="s">
        <v>62</v>
      </c>
      <c r="D7" s="34">
        <v>29</v>
      </c>
      <c r="E7" s="34">
        <v>18</v>
      </c>
    </row>
    <row r="8" spans="1:5" ht="15.75" thickBot="1" x14ac:dyDescent="0.25">
      <c r="A8" s="35">
        <v>45715</v>
      </c>
      <c r="B8" s="34" t="s">
        <v>572</v>
      </c>
      <c r="C8" s="34" t="s">
        <v>62</v>
      </c>
      <c r="D8" s="34">
        <v>32</v>
      </c>
      <c r="E8" s="34">
        <v>23</v>
      </c>
    </row>
    <row r="9" spans="1:5" ht="30.75" thickBot="1" x14ac:dyDescent="0.25">
      <c r="A9" s="35">
        <v>45722</v>
      </c>
      <c r="B9" s="34" t="s">
        <v>539</v>
      </c>
      <c r="C9" s="34" t="s">
        <v>853</v>
      </c>
      <c r="D9" s="34">
        <v>35</v>
      </c>
      <c r="E9" s="34">
        <v>22</v>
      </c>
    </row>
    <row r="10" spans="1:5" ht="15.75" thickBot="1" x14ac:dyDescent="0.25">
      <c r="A10" s="35">
        <v>45729</v>
      </c>
      <c r="B10" s="34" t="s">
        <v>553</v>
      </c>
      <c r="C10" s="34" t="s">
        <v>87</v>
      </c>
      <c r="D10" s="34">
        <v>32</v>
      </c>
      <c r="E10" s="34">
        <v>22</v>
      </c>
    </row>
    <row r="11" spans="1:5" ht="15.75" thickBot="1" x14ac:dyDescent="0.25">
      <c r="A11" s="35">
        <v>45736</v>
      </c>
      <c r="B11" s="34" t="s">
        <v>864</v>
      </c>
      <c r="C11" s="34" t="s">
        <v>62</v>
      </c>
      <c r="D11" s="34">
        <v>30</v>
      </c>
      <c r="E11" s="34">
        <v>23</v>
      </c>
    </row>
    <row r="12" spans="1:5" ht="15.75" thickBot="1" x14ac:dyDescent="0.25">
      <c r="A12" s="35">
        <v>45743</v>
      </c>
      <c r="B12" s="34" t="s">
        <v>572</v>
      </c>
      <c r="C12" s="34" t="s">
        <v>782</v>
      </c>
      <c r="D12" s="34">
        <v>39</v>
      </c>
      <c r="E12" s="34">
        <v>23</v>
      </c>
    </row>
    <row r="13" spans="1:5" ht="15.75" thickBot="1" x14ac:dyDescent="0.25">
      <c r="A13" s="35">
        <v>45750</v>
      </c>
      <c r="B13" s="34" t="s">
        <v>539</v>
      </c>
      <c r="C13" s="34" t="s">
        <v>891</v>
      </c>
      <c r="D13" s="34">
        <v>29</v>
      </c>
      <c r="E13" s="34">
        <v>26</v>
      </c>
    </row>
    <row r="14" spans="1:5" ht="15.75" thickBot="1" x14ac:dyDescent="0.25">
      <c r="A14" s="35">
        <v>45757</v>
      </c>
      <c r="B14" s="34" t="s">
        <v>554</v>
      </c>
      <c r="C14" s="34" t="s">
        <v>59</v>
      </c>
      <c r="D14" s="34">
        <v>40</v>
      </c>
      <c r="E14" s="34">
        <v>26</v>
      </c>
    </row>
    <row r="15" spans="1:5" ht="15.75" thickBot="1" x14ac:dyDescent="0.25">
      <c r="A15" s="35">
        <v>45764</v>
      </c>
      <c r="B15" s="34" t="s">
        <v>554</v>
      </c>
      <c r="C15" s="34" t="s">
        <v>540</v>
      </c>
      <c r="D15" s="34">
        <v>37</v>
      </c>
      <c r="E15" s="34">
        <v>24</v>
      </c>
    </row>
    <row r="16" spans="1:5" ht="15.75" thickBot="1" x14ac:dyDescent="0.25">
      <c r="A16" s="35">
        <v>45771</v>
      </c>
      <c r="B16" s="34" t="s">
        <v>784</v>
      </c>
      <c r="C16" s="34" t="s">
        <v>924</v>
      </c>
      <c r="D16" s="34">
        <v>26</v>
      </c>
      <c r="E16" s="34">
        <v>24</v>
      </c>
    </row>
    <row r="17" spans="1:5" ht="15.75" thickBot="1" x14ac:dyDescent="0.25">
      <c r="A17" s="35">
        <v>45778</v>
      </c>
      <c r="B17" s="34" t="s">
        <v>539</v>
      </c>
      <c r="C17" s="34" t="s">
        <v>59</v>
      </c>
      <c r="D17" s="34">
        <v>34</v>
      </c>
      <c r="E17" s="34">
        <v>14</v>
      </c>
    </row>
    <row r="18" spans="1:5" ht="15.75" thickBot="1" x14ac:dyDescent="0.25">
      <c r="A18" s="35">
        <v>45785</v>
      </c>
      <c r="B18" s="34" t="s">
        <v>863</v>
      </c>
      <c r="C18" s="34" t="s">
        <v>830</v>
      </c>
      <c r="D18" s="34">
        <v>35</v>
      </c>
      <c r="E18" s="34">
        <v>26</v>
      </c>
    </row>
    <row r="19" spans="1:5" ht="15.75" thickBot="1" x14ac:dyDescent="0.25">
      <c r="A19" s="35">
        <v>45792</v>
      </c>
      <c r="B19" s="34" t="s">
        <v>553</v>
      </c>
      <c r="C19" s="34" t="s">
        <v>810</v>
      </c>
      <c r="D19" s="34">
        <v>40</v>
      </c>
      <c r="E19" s="34">
        <v>24</v>
      </c>
    </row>
    <row r="20" spans="1:5" ht="15.75" thickBot="1" x14ac:dyDescent="0.25">
      <c r="A20" s="35">
        <v>45799</v>
      </c>
      <c r="B20" s="34" t="s">
        <v>784</v>
      </c>
      <c r="C20" s="34" t="s">
        <v>62</v>
      </c>
      <c r="D20" s="34">
        <v>27</v>
      </c>
      <c r="E20" s="34">
        <v>21</v>
      </c>
    </row>
    <row r="21" spans="1:5" ht="15.75" thickBot="1" x14ac:dyDescent="0.25">
      <c r="A21" s="35">
        <v>45806</v>
      </c>
      <c r="B21" s="34" t="s">
        <v>883</v>
      </c>
      <c r="C21" s="34" t="s">
        <v>964</v>
      </c>
      <c r="D21" s="34">
        <v>25</v>
      </c>
      <c r="E21" s="34">
        <v>23</v>
      </c>
    </row>
    <row r="22" spans="1:5" ht="15.75" thickBot="1" x14ac:dyDescent="0.25">
      <c r="A22" s="35">
        <v>45813</v>
      </c>
      <c r="B22" s="34" t="s">
        <v>939</v>
      </c>
      <c r="C22" s="34"/>
      <c r="D22" s="34"/>
      <c r="E22" s="34"/>
    </row>
    <row r="23" spans="1:5" ht="15.75" thickBot="1" x14ac:dyDescent="0.25">
      <c r="A23" s="35">
        <v>45820</v>
      </c>
      <c r="B23" s="34" t="s">
        <v>572</v>
      </c>
      <c r="C23" s="34"/>
      <c r="D23" s="34"/>
      <c r="E23" s="34"/>
    </row>
    <row r="24" spans="1:5" ht="15.75" thickBot="1" x14ac:dyDescent="0.25">
      <c r="A24" s="35">
        <v>45827</v>
      </c>
      <c r="B24" s="34" t="s">
        <v>539</v>
      </c>
      <c r="C24" s="34"/>
      <c r="D24" s="34"/>
      <c r="E24" s="34"/>
    </row>
    <row r="25" spans="1:5" ht="15.75" thickBot="1" x14ac:dyDescent="0.25">
      <c r="A25" s="35">
        <v>45834</v>
      </c>
      <c r="B25" s="34" t="s">
        <v>864</v>
      </c>
      <c r="C25" s="34"/>
      <c r="D25" s="34"/>
      <c r="E25" s="34"/>
    </row>
    <row r="26" spans="1:5" ht="15.75" thickBot="1" x14ac:dyDescent="0.25">
      <c r="A26" s="35">
        <v>45841</v>
      </c>
      <c r="B26" s="34" t="s">
        <v>539</v>
      </c>
      <c r="C26" s="34"/>
      <c r="D26" s="34"/>
      <c r="E26" s="34"/>
    </row>
    <row r="27" spans="1:5" ht="15.75" thickBot="1" x14ac:dyDescent="0.25">
      <c r="A27" s="35">
        <v>45848</v>
      </c>
      <c r="B27" s="34"/>
      <c r="C27" s="34"/>
      <c r="D27" s="34"/>
      <c r="E27" s="34"/>
    </row>
    <row r="28" spans="1:5" ht="15.75" thickBot="1" x14ac:dyDescent="0.25">
      <c r="A28" s="35">
        <v>45855</v>
      </c>
      <c r="B28" s="34"/>
      <c r="C28" s="34"/>
      <c r="D28" s="34"/>
      <c r="E28" s="34"/>
    </row>
    <row r="29" spans="1:5" ht="15.75" thickBot="1" x14ac:dyDescent="0.25">
      <c r="A29" s="35">
        <v>45862</v>
      </c>
      <c r="B29" s="34"/>
      <c r="C29" s="34"/>
      <c r="D29" s="34"/>
      <c r="E29" s="34"/>
    </row>
    <row r="30" spans="1:5" ht="15.75" thickBot="1" x14ac:dyDescent="0.25">
      <c r="A30" s="35">
        <v>45869</v>
      </c>
      <c r="B30" s="34"/>
      <c r="C30" s="34"/>
      <c r="D30" s="34"/>
      <c r="E30" s="34"/>
    </row>
    <row r="31" spans="1:5" ht="15.75" thickBot="1" x14ac:dyDescent="0.25">
      <c r="A31" s="35">
        <v>45876</v>
      </c>
      <c r="B31" s="34"/>
      <c r="C31" s="34"/>
      <c r="D31" s="34"/>
      <c r="E31" s="34"/>
    </row>
    <row r="32" spans="1:5" ht="15.75" thickBot="1" x14ac:dyDescent="0.25">
      <c r="A32" s="35">
        <v>45883</v>
      </c>
      <c r="B32" s="34"/>
      <c r="C32" s="34"/>
      <c r="D32" s="34"/>
      <c r="E32" s="34"/>
    </row>
    <row r="33" spans="1:5" ht="15.75" thickBot="1" x14ac:dyDescent="0.25">
      <c r="A33" s="35">
        <v>45890</v>
      </c>
      <c r="B33" s="34"/>
      <c r="C33" s="34"/>
      <c r="D33" s="34"/>
      <c r="E33" s="34"/>
    </row>
    <row r="34" spans="1:5" ht="15.75" thickBot="1" x14ac:dyDescent="0.25">
      <c r="A34" s="35">
        <v>45897</v>
      </c>
      <c r="B34" s="34"/>
      <c r="C34" s="34"/>
      <c r="D34" s="34"/>
      <c r="E34" s="34"/>
    </row>
    <row r="35" spans="1:5" ht="15.75" thickBot="1" x14ac:dyDescent="0.25">
      <c r="A35" s="35">
        <v>45904</v>
      </c>
      <c r="B35" s="34"/>
      <c r="C35" s="34"/>
      <c r="D35" s="34"/>
      <c r="E35" s="34"/>
    </row>
    <row r="36" spans="1:5" ht="15.75" thickBot="1" x14ac:dyDescent="0.25">
      <c r="A36" s="35">
        <v>45911</v>
      </c>
      <c r="B36" s="34"/>
      <c r="C36" s="34"/>
      <c r="D36" s="34"/>
      <c r="E36" s="34"/>
    </row>
    <row r="37" spans="1:5" ht="15.75" thickBot="1" x14ac:dyDescent="0.25">
      <c r="A37" s="35">
        <v>45918</v>
      </c>
      <c r="B37" s="34"/>
      <c r="C37" s="34"/>
      <c r="D37" s="34"/>
      <c r="E37" s="34"/>
    </row>
    <row r="38" spans="1:5" ht="15.75" thickBot="1" x14ac:dyDescent="0.25">
      <c r="A38" s="35">
        <v>45925</v>
      </c>
      <c r="B38" s="34"/>
      <c r="C38" s="34"/>
      <c r="D38" s="34"/>
      <c r="E38" s="34"/>
    </row>
    <row r="39" spans="1:5" ht="15.75" thickBot="1" x14ac:dyDescent="0.25">
      <c r="A39" s="35">
        <v>45932</v>
      </c>
      <c r="B39" s="34"/>
      <c r="C39" s="34"/>
      <c r="D39" s="34"/>
      <c r="E39" s="34"/>
    </row>
    <row r="40" spans="1:5" ht="15.75" thickBot="1" x14ac:dyDescent="0.25">
      <c r="A40" s="35">
        <v>45939</v>
      </c>
      <c r="B40" s="34"/>
      <c r="C40" s="34"/>
      <c r="D40" s="34"/>
      <c r="E40" s="34"/>
    </row>
    <row r="41" spans="1:5" ht="15.75" thickBot="1" x14ac:dyDescent="0.25">
      <c r="A41" s="35">
        <v>45946</v>
      </c>
      <c r="B41" s="34"/>
      <c r="C41" s="34"/>
      <c r="D41" s="34"/>
      <c r="E41" s="34"/>
    </row>
    <row r="42" spans="1:5" ht="15.75" thickBot="1" x14ac:dyDescent="0.25">
      <c r="A42" s="35">
        <v>45953</v>
      </c>
      <c r="B42" s="34"/>
      <c r="C42" s="34"/>
      <c r="D42" s="34"/>
      <c r="E42" s="34"/>
    </row>
    <row r="43" spans="1:5" ht="15.75" thickBot="1" x14ac:dyDescent="0.25">
      <c r="A43" s="35">
        <v>45960</v>
      </c>
      <c r="B43" s="34"/>
      <c r="C43" s="34"/>
      <c r="D43" s="34"/>
      <c r="E43" s="34"/>
    </row>
    <row r="44" spans="1:5" ht="15.75" thickBot="1" x14ac:dyDescent="0.25">
      <c r="A44" s="35">
        <v>45967</v>
      </c>
      <c r="B44" s="34"/>
      <c r="C44" s="34"/>
      <c r="D44" s="34"/>
      <c r="E44" s="34"/>
    </row>
    <row r="45" spans="1:5" ht="15.75" thickBot="1" x14ac:dyDescent="0.25">
      <c r="A45" s="35">
        <v>45974</v>
      </c>
      <c r="B45" s="34"/>
      <c r="C45" s="34"/>
      <c r="D45" s="34"/>
      <c r="E45" s="34"/>
    </row>
    <row r="46" spans="1:5" ht="15.75" thickBot="1" x14ac:dyDescent="0.25">
      <c r="A46" s="35">
        <v>45981</v>
      </c>
      <c r="B46" s="34"/>
      <c r="C46" s="34"/>
      <c r="D46" s="34"/>
      <c r="E46" s="34"/>
    </row>
    <row r="47" spans="1:5" ht="15.75" thickBot="1" x14ac:dyDescent="0.25">
      <c r="A47" s="35">
        <v>45988</v>
      </c>
      <c r="B47" s="34"/>
      <c r="C47" s="34"/>
      <c r="D47" s="34"/>
      <c r="E47" s="34"/>
    </row>
    <row r="48" spans="1:5" ht="15.75" thickBot="1" x14ac:dyDescent="0.25">
      <c r="A48" s="35">
        <v>45995</v>
      </c>
      <c r="B48" s="34"/>
      <c r="C48" s="34"/>
      <c r="D48" s="34"/>
      <c r="E48" s="34"/>
    </row>
    <row r="49" spans="1:5" ht="15.75" thickBot="1" x14ac:dyDescent="0.25">
      <c r="A49" s="35">
        <v>46002</v>
      </c>
      <c r="B49" s="34"/>
      <c r="C49" s="34"/>
      <c r="D49" s="34"/>
      <c r="E49" s="34"/>
    </row>
    <row r="50" spans="1:5" ht="15.75" thickBot="1" x14ac:dyDescent="0.25">
      <c r="A50" s="35">
        <v>46009</v>
      </c>
      <c r="B50" s="34"/>
      <c r="C50" s="34"/>
      <c r="D50" s="34"/>
      <c r="E50" s="34"/>
    </row>
    <row r="51" spans="1:5" ht="15.75" thickBot="1" x14ac:dyDescent="0.25">
      <c r="A51" s="35">
        <v>46016</v>
      </c>
      <c r="B51" s="34"/>
      <c r="C51" s="34"/>
      <c r="D51" s="34"/>
      <c r="E51" s="34"/>
    </row>
    <row r="52" spans="1:5" ht="15.75" thickBot="1" x14ac:dyDescent="0.25">
      <c r="A52" s="35">
        <v>46023</v>
      </c>
      <c r="B52" s="34"/>
      <c r="C52" s="34"/>
      <c r="D52" s="34"/>
      <c r="E52" s="34"/>
    </row>
    <row r="53" spans="1:5" ht="15.75" thickBot="1" x14ac:dyDescent="0.25">
      <c r="A53" s="35">
        <v>46030</v>
      </c>
      <c r="B53" s="34"/>
      <c r="C53" s="34"/>
      <c r="D53" s="34"/>
      <c r="E53" s="34"/>
    </row>
    <row r="54" spans="1:5" ht="15.75" thickBot="1" x14ac:dyDescent="0.25">
      <c r="A54" s="35"/>
      <c r="B54" s="34"/>
      <c r="C54" s="34"/>
      <c r="D54" s="34"/>
      <c r="E54" s="34"/>
    </row>
    <row r="55" spans="1:5" ht="15.75" thickBot="1" x14ac:dyDescent="0.25">
      <c r="A55" s="35"/>
      <c r="B55" s="34"/>
      <c r="C55" s="34"/>
      <c r="D55" s="34"/>
      <c r="E55" s="34"/>
    </row>
    <row r="62" spans="1:5" ht="15.75" x14ac:dyDescent="0.25">
      <c r="A62" s="55" t="s">
        <v>538</v>
      </c>
      <c r="B62" s="57" t="s">
        <v>922</v>
      </c>
    </row>
    <row r="63" spans="1:5" ht="15.75" x14ac:dyDescent="0.25">
      <c r="A63" s="56" t="s">
        <v>539</v>
      </c>
      <c r="B63" s="58">
        <f t="shared" ref="B63:B73" si="0">COUNTIF($B$2:$B$53,A63)</f>
        <v>6</v>
      </c>
    </row>
    <row r="64" spans="1:5" ht="15.75" x14ac:dyDescent="0.25">
      <c r="A64" s="56" t="s">
        <v>554</v>
      </c>
      <c r="B64" s="58">
        <f t="shared" si="0"/>
        <v>4</v>
      </c>
    </row>
    <row r="65" spans="1:4" ht="15.75" x14ac:dyDescent="0.25">
      <c r="A65" s="56" t="s">
        <v>784</v>
      </c>
      <c r="B65" s="58">
        <f t="shared" si="0"/>
        <v>3</v>
      </c>
    </row>
    <row r="66" spans="1:4" ht="15.75" x14ac:dyDescent="0.25">
      <c r="A66" s="56" t="s">
        <v>572</v>
      </c>
      <c r="B66" s="58">
        <f t="shared" si="0"/>
        <v>4</v>
      </c>
    </row>
    <row r="67" spans="1:4" ht="15.75" x14ac:dyDescent="0.25">
      <c r="A67" s="56" t="s">
        <v>553</v>
      </c>
      <c r="B67" s="58">
        <f t="shared" si="0"/>
        <v>2</v>
      </c>
    </row>
    <row r="68" spans="1:4" ht="15.75" x14ac:dyDescent="0.25">
      <c r="A68" s="56" t="s">
        <v>780</v>
      </c>
      <c r="B68" s="58">
        <f t="shared" si="0"/>
        <v>1</v>
      </c>
    </row>
    <row r="69" spans="1:4" ht="15.75" x14ac:dyDescent="0.25">
      <c r="A69" s="56" t="s">
        <v>883</v>
      </c>
      <c r="B69" s="58">
        <f t="shared" si="0"/>
        <v>1</v>
      </c>
    </row>
    <row r="70" spans="1:4" ht="15.75" x14ac:dyDescent="0.25">
      <c r="A70" s="56" t="s">
        <v>863</v>
      </c>
      <c r="B70" s="58">
        <f t="shared" si="0"/>
        <v>1</v>
      </c>
    </row>
    <row r="71" spans="1:4" ht="15.75" x14ac:dyDescent="0.25">
      <c r="A71" s="56" t="s">
        <v>864</v>
      </c>
      <c r="B71" s="58">
        <f t="shared" si="0"/>
        <v>2</v>
      </c>
    </row>
    <row r="72" spans="1:4" ht="15.75" x14ac:dyDescent="0.25">
      <c r="A72" s="56" t="s">
        <v>555</v>
      </c>
      <c r="B72" s="58">
        <f t="shared" si="0"/>
        <v>0</v>
      </c>
    </row>
    <row r="73" spans="1:4" ht="15.75" x14ac:dyDescent="0.25">
      <c r="A73" s="56" t="s">
        <v>785</v>
      </c>
      <c r="B73" s="58">
        <f t="shared" si="0"/>
        <v>0</v>
      </c>
      <c r="C73" s="33"/>
      <c r="D73" s="33"/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</sheetData>
  <sortState xmlns:xlrd2="http://schemas.microsoft.com/office/spreadsheetml/2017/richdata2" ref="A63:B73">
    <sortCondition descending="1" ref="B63:B7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3" sqref="B3:B11"/>
    </sheetView>
  </sheetViews>
  <sheetFormatPr baseColWidth="10" defaultColWidth="9.140625" defaultRowHeight="15" x14ac:dyDescent="0.25"/>
  <cols>
    <col min="1" max="1" width="2.28515625" style="70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5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5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66">
        <v>1</v>
      </c>
      <c r="B3" s="63"/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67">
        <v>2</v>
      </c>
      <c r="B4" s="62"/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66">
        <v>3</v>
      </c>
      <c r="B5" s="63"/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67">
        <v>4</v>
      </c>
      <c r="B6" s="62"/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66">
        <v>5</v>
      </c>
      <c r="B7" s="63"/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67">
        <v>6</v>
      </c>
      <c r="B8" s="62"/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66">
        <v>7</v>
      </c>
      <c r="B9" s="63"/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67">
        <v>8</v>
      </c>
      <c r="B10" s="62"/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66">
        <v>9</v>
      </c>
      <c r="B11" s="63"/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67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66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67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66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67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66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67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66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67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66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68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69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68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69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68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69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68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69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68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69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68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69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68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69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68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69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68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69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68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69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68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69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68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69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68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69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68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69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topLeftCell="A106" zoomScaleNormal="100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560</v>
      </c>
      <c r="D1" s="27" t="s">
        <v>779</v>
      </c>
      <c r="E1" s="27" t="s">
        <v>777</v>
      </c>
      <c r="F1" s="27" t="s">
        <v>776</v>
      </c>
      <c r="G1" s="27" t="s">
        <v>764</v>
      </c>
      <c r="H1" s="27" t="s">
        <v>763</v>
      </c>
      <c r="I1" s="27" t="s">
        <v>758</v>
      </c>
      <c r="J1" s="28" t="s">
        <v>751</v>
      </c>
      <c r="K1" s="27" t="s">
        <v>752</v>
      </c>
      <c r="L1" s="27" t="s">
        <v>750</v>
      </c>
      <c r="M1" s="27" t="s">
        <v>745</v>
      </c>
      <c r="N1" s="27" t="s">
        <v>743</v>
      </c>
      <c r="O1" s="27" t="s">
        <v>737</v>
      </c>
      <c r="P1" s="27" t="s">
        <v>733</v>
      </c>
      <c r="Q1" s="27" t="s">
        <v>727</v>
      </c>
      <c r="R1" s="27" t="s">
        <v>719</v>
      </c>
      <c r="S1" s="27" t="s">
        <v>706</v>
      </c>
      <c r="T1" s="27" t="s">
        <v>697</v>
      </c>
      <c r="U1" s="27" t="s">
        <v>696</v>
      </c>
      <c r="V1" s="27" t="s">
        <v>684</v>
      </c>
      <c r="W1" s="27" t="s">
        <v>683</v>
      </c>
      <c r="X1" s="27" t="s">
        <v>671</v>
      </c>
      <c r="Y1" s="27" t="s">
        <v>672</v>
      </c>
      <c r="Z1" s="27" t="s">
        <v>669</v>
      </c>
      <c r="AA1" s="27" t="s">
        <v>665</v>
      </c>
      <c r="AB1" s="27" t="s">
        <v>656</v>
      </c>
      <c r="AC1" s="27" t="s">
        <v>657</v>
      </c>
      <c r="AD1" s="27" t="s">
        <v>658</v>
      </c>
      <c r="AE1" s="27" t="s">
        <v>650</v>
      </c>
      <c r="AF1" s="27" t="s">
        <v>646</v>
      </c>
      <c r="AG1" s="27" t="s">
        <v>640</v>
      </c>
      <c r="AH1" s="27" t="s">
        <v>633</v>
      </c>
      <c r="AI1" s="27" t="s">
        <v>630</v>
      </c>
      <c r="AJ1" s="27" t="s">
        <v>629</v>
      </c>
      <c r="AK1" s="27" t="s">
        <v>626</v>
      </c>
      <c r="AL1" s="27" t="s">
        <v>621</v>
      </c>
      <c r="AM1" s="27" t="s">
        <v>628</v>
      </c>
      <c r="AN1" s="27" t="s">
        <v>612</v>
      </c>
      <c r="AO1" s="27" t="s">
        <v>605</v>
      </c>
      <c r="AP1" s="27" t="s">
        <v>601</v>
      </c>
      <c r="AQ1" s="27" t="s">
        <v>595</v>
      </c>
      <c r="AR1" s="27" t="s">
        <v>589</v>
      </c>
      <c r="AS1" s="27" t="s">
        <v>585</v>
      </c>
      <c r="AT1" s="27" t="s">
        <v>579</v>
      </c>
      <c r="AU1" s="27" t="s">
        <v>578</v>
      </c>
      <c r="AV1" s="27" t="s">
        <v>573</v>
      </c>
      <c r="AW1" s="27" t="s">
        <v>568</v>
      </c>
      <c r="AX1" s="27" t="s">
        <v>562</v>
      </c>
      <c r="AY1" s="27" t="s">
        <v>556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569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559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623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587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570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762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698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558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662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574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700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661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597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557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722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675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641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691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765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583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699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588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660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655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759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766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632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748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749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613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614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761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769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768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753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712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591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639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667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586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606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620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692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724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707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709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677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634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744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731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616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729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611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651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652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760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708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710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563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618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653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668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689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747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739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721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676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636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711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564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590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738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741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720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624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686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767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734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730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723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674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615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725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704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582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571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610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617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647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694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740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735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678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580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604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635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644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778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754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607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608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609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654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663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664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726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716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679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680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596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584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565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637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642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685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693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772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701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575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566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638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666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755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756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742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728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732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713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705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714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715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681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687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688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757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717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581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599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600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603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622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645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773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774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736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702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682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659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670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770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602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631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746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775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718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703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673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576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619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625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627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695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690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643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648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567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598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649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592</v>
      </c>
      <c r="M1" s="6" t="s">
        <v>531</v>
      </c>
      <c r="N1" s="16" t="s">
        <v>593</v>
      </c>
      <c r="O1" s="41" t="s">
        <v>531</v>
      </c>
      <c r="P1" s="16" t="s">
        <v>594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2025</vt:lpstr>
      <vt:lpstr>Termine</vt:lpstr>
      <vt:lpstr>Vorlage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2025-05-30T06:57:45Z</dcterms:modified>
  <cp:category/>
  <cp:contentStatus/>
</cp:coreProperties>
</file>