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4590" documentId="14_{62F12A09-33BE-4A0D-80B7-2767BA6ECF13}" xr6:coauthVersionLast="47" xr6:coauthVersionMax="47" xr10:uidLastSave="{E10D29D2-2373-4691-9063-E3ED0B7D71C2}"/>
  <bookViews>
    <workbookView xWindow="-120" yWindow="-120" windowWidth="29040" windowHeight="15840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8" l="1"/>
  <c r="D86" i="18"/>
  <c r="C85" i="18"/>
  <c r="D85" i="18"/>
  <c r="C95" i="18"/>
  <c r="D95" i="18"/>
  <c r="C78" i="18"/>
  <c r="D78" i="18"/>
  <c r="C63" i="18"/>
  <c r="D63" i="18"/>
  <c r="C55" i="18"/>
  <c r="D55" i="18"/>
  <c r="C52" i="18"/>
  <c r="D52" i="18"/>
  <c r="C44" i="18"/>
  <c r="D44" i="18"/>
  <c r="C2" i="18"/>
  <c r="C3" i="18"/>
  <c r="C4" i="18"/>
  <c r="C5" i="18"/>
  <c r="C6" i="18"/>
  <c r="C7" i="18"/>
  <c r="C8" i="18"/>
  <c r="C9" i="18"/>
  <c r="C39" i="18"/>
  <c r="C10" i="18"/>
  <c r="C11" i="18"/>
  <c r="C12" i="18"/>
  <c r="C13" i="18"/>
  <c r="C14" i="18"/>
  <c r="C15" i="18"/>
  <c r="C16" i="18"/>
  <c r="C17" i="18"/>
  <c r="C19" i="18"/>
  <c r="C18" i="18"/>
  <c r="C22" i="18"/>
  <c r="C20" i="18"/>
  <c r="C21" i="18"/>
  <c r="C24" i="18"/>
  <c r="C25" i="18"/>
  <c r="C26" i="18"/>
  <c r="C27" i="18"/>
  <c r="C28" i="18"/>
  <c r="C29" i="18"/>
  <c r="C31" i="18"/>
  <c r="C34" i="18"/>
  <c r="C35" i="18"/>
  <c r="C36" i="18"/>
  <c r="C37" i="18"/>
  <c r="C38" i="18"/>
  <c r="C40" i="18"/>
  <c r="C23" i="18"/>
  <c r="C41" i="18"/>
  <c r="C42" i="18"/>
  <c r="C43" i="18"/>
  <c r="C45" i="18"/>
  <c r="C46" i="18"/>
  <c r="C47" i="18"/>
  <c r="C48" i="18"/>
  <c r="C49" i="18"/>
  <c r="C50" i="18"/>
  <c r="C51" i="18"/>
  <c r="C53" i="18"/>
  <c r="C54" i="18"/>
  <c r="C56" i="18"/>
  <c r="C57" i="18"/>
  <c r="C58" i="18"/>
  <c r="C59" i="18"/>
  <c r="C30" i="18"/>
  <c r="C60" i="18"/>
  <c r="C61" i="18"/>
  <c r="C62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7" i="18"/>
  <c r="C88" i="18"/>
  <c r="C89" i="18"/>
  <c r="C90" i="18"/>
  <c r="C32" i="18"/>
  <c r="C91" i="18"/>
  <c r="C92" i="18"/>
  <c r="C93" i="18"/>
  <c r="C94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3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D2" i="18"/>
  <c r="D3" i="18"/>
  <c r="D4" i="18"/>
  <c r="D5" i="18"/>
  <c r="D6" i="18"/>
  <c r="D7" i="18"/>
  <c r="D8" i="18"/>
  <c r="D9" i="18"/>
  <c r="D39" i="18"/>
  <c r="D10" i="18"/>
  <c r="D11" i="18"/>
  <c r="D12" i="18"/>
  <c r="D13" i="18"/>
  <c r="D14" i="18"/>
  <c r="D15" i="18"/>
  <c r="D16" i="18"/>
  <c r="D17" i="18"/>
  <c r="D19" i="18"/>
  <c r="D18" i="18"/>
  <c r="D22" i="18"/>
  <c r="D20" i="18"/>
  <c r="D21" i="18"/>
  <c r="D24" i="18"/>
  <c r="D25" i="18"/>
  <c r="D26" i="18"/>
  <c r="D27" i="18"/>
  <c r="D28" i="18"/>
  <c r="D29" i="18"/>
  <c r="D31" i="18"/>
  <c r="D34" i="18"/>
  <c r="D35" i="18"/>
  <c r="D36" i="18"/>
  <c r="D37" i="18"/>
  <c r="D38" i="18"/>
  <c r="D40" i="18"/>
  <c r="D23" i="18"/>
  <c r="D41" i="18"/>
  <c r="D42" i="18"/>
  <c r="D43" i="18"/>
  <c r="D45" i="18"/>
  <c r="D46" i="18"/>
  <c r="D47" i="18"/>
  <c r="D48" i="18"/>
  <c r="D49" i="18"/>
  <c r="D50" i="18"/>
  <c r="D51" i="18"/>
  <c r="D53" i="18"/>
  <c r="D54" i="18"/>
  <c r="D56" i="18"/>
  <c r="D57" i="18"/>
  <c r="D58" i="18"/>
  <c r="D59" i="18"/>
  <c r="D30" i="18"/>
  <c r="D60" i="18"/>
  <c r="D61" i="18"/>
  <c r="D62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7" i="18"/>
  <c r="D88" i="18"/>
  <c r="D89" i="18"/>
  <c r="D90" i="18"/>
  <c r="D32" i="18"/>
  <c r="D91" i="18"/>
  <c r="D92" i="18"/>
  <c r="D93" i="18"/>
  <c r="D94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3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E171" i="18"/>
  <c r="F171" i="18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B71" i="17"/>
  <c r="B70" i="17"/>
  <c r="B69" i="17"/>
  <c r="B73" i="17" l="1"/>
  <c r="B68" i="17"/>
  <c r="B72" i="17"/>
  <c r="B65" i="17"/>
  <c r="B67" i="17"/>
  <c r="B66" i="17"/>
  <c r="B64" i="17"/>
  <c r="B63" i="17"/>
  <c r="C171" i="18" l="1"/>
  <c r="A86" i="18" s="1"/>
  <c r="A95" i="18" l="1"/>
  <c r="A85" i="18"/>
  <c r="A63" i="18"/>
  <c r="A78" i="18"/>
  <c r="A52" i="18"/>
  <c r="A55" i="18"/>
  <c r="A39" i="18"/>
  <c r="A44" i="18"/>
  <c r="A124" i="18"/>
  <c r="A160" i="18"/>
  <c r="A142" i="18"/>
  <c r="A132" i="18"/>
  <c r="A96" i="18"/>
  <c r="A106" i="18"/>
  <c r="A151" i="18"/>
  <c r="A158" i="18"/>
  <c r="A125" i="18"/>
  <c r="A133" i="18"/>
  <c r="A97" i="18"/>
  <c r="A113" i="18"/>
  <c r="A79" i="18"/>
  <c r="A91" i="18"/>
  <c r="A64" i="18"/>
  <c r="A69" i="18"/>
  <c r="A126" i="18"/>
  <c r="A92" i="18"/>
  <c r="A101" i="18"/>
  <c r="A71" i="18"/>
  <c r="A80" i="18"/>
  <c r="A56" i="18"/>
  <c r="A70" i="18"/>
  <c r="A43" i="18"/>
  <c r="A57" i="18"/>
  <c r="A114" i="18"/>
  <c r="A163" i="18"/>
  <c r="A107" i="18"/>
  <c r="A115" i="18"/>
  <c r="A72" i="18"/>
  <c r="A98" i="18"/>
  <c r="A58" i="18"/>
  <c r="A65" i="18"/>
  <c r="A45" i="18"/>
  <c r="A53" i="18"/>
  <c r="A153" i="18"/>
  <c r="A38" i="18"/>
  <c r="A152" i="18"/>
  <c r="A167" i="18"/>
  <c r="A127" i="18"/>
  <c r="A128" i="18"/>
  <c r="A116" i="18"/>
  <c r="A117" i="18"/>
  <c r="A87" i="18"/>
  <c r="A93" i="18"/>
  <c r="A129" i="18"/>
  <c r="A66" i="18"/>
  <c r="A74" i="18"/>
  <c r="A108" i="18"/>
  <c r="A59" i="18"/>
  <c r="A73" i="18"/>
  <c r="A15" i="18"/>
  <c r="A48" i="18"/>
  <c r="A165" i="18"/>
  <c r="A164" i="18"/>
  <c r="A144" i="18"/>
  <c r="A159" i="18"/>
  <c r="A143" i="18"/>
  <c r="A33" i="18"/>
  <c r="A118" i="18"/>
  <c r="A134" i="18"/>
  <c r="A30" i="18"/>
  <c r="A67" i="18"/>
  <c r="A32" i="18"/>
  <c r="A49" i="18"/>
  <c r="A109" i="18"/>
  <c r="A23" i="18"/>
  <c r="A81" i="18"/>
  <c r="A82" i="18"/>
  <c r="A83" i="18"/>
  <c r="A75" i="18"/>
  <c r="A18" i="18"/>
  <c r="A21" i="18"/>
  <c r="A68" i="18"/>
  <c r="A166" i="18"/>
  <c r="A130" i="18"/>
  <c r="A131" i="18"/>
  <c r="A102" i="18"/>
  <c r="A119" i="18"/>
  <c r="A29" i="18"/>
  <c r="A24" i="18"/>
  <c r="A154" i="18"/>
  <c r="A40" i="18"/>
  <c r="A135" i="18"/>
  <c r="A161" i="18"/>
  <c r="A145" i="18"/>
  <c r="A146" i="18"/>
  <c r="A35" i="18"/>
  <c r="A136" i="18"/>
  <c r="A103" i="18"/>
  <c r="A110" i="18"/>
  <c r="A112" i="18"/>
  <c r="A88" i="18"/>
  <c r="A99" i="18"/>
  <c r="A111" i="18"/>
  <c r="A20" i="18"/>
  <c r="A94" i="18"/>
  <c r="A147" i="18"/>
  <c r="A169" i="18"/>
  <c r="A148" i="18"/>
  <c r="A162" i="18"/>
  <c r="A36" i="18"/>
  <c r="A137" i="18"/>
  <c r="A120" i="18"/>
  <c r="A121" i="18"/>
  <c r="A16" i="18"/>
  <c r="A31" i="18"/>
  <c r="A17" i="18"/>
  <c r="A8" i="18"/>
  <c r="A149" i="18"/>
  <c r="A14" i="18"/>
  <c r="A141" i="18"/>
  <c r="A157" i="18"/>
  <c r="A4" i="18"/>
  <c r="A140" i="18"/>
  <c r="A42" i="18"/>
  <c r="A25" i="18"/>
  <c r="A22" i="18"/>
  <c r="A54" i="18"/>
  <c r="A27" i="18"/>
  <c r="A150" i="18"/>
  <c r="A139" i="18"/>
  <c r="A51" i="18"/>
  <c r="A138" i="18"/>
  <c r="A28" i="18"/>
  <c r="A19" i="18"/>
  <c r="A123" i="18"/>
  <c r="A34" i="18"/>
  <c r="A11" i="18"/>
  <c r="A168" i="18"/>
  <c r="A46" i="18"/>
  <c r="A61" i="18"/>
  <c r="A60" i="18"/>
  <c r="A89" i="18"/>
  <c r="A3" i="18"/>
  <c r="A84" i="18"/>
  <c r="A76" i="18"/>
  <c r="A77" i="18"/>
  <c r="A41" i="18"/>
  <c r="A105" i="18"/>
  <c r="A26" i="18"/>
  <c r="A9" i="18"/>
  <c r="A12" i="18"/>
  <c r="A7" i="18"/>
  <c r="A156" i="18"/>
  <c r="A5" i="18"/>
  <c r="A62" i="18"/>
  <c r="A50" i="18"/>
  <c r="A47" i="18"/>
  <c r="A100" i="18"/>
  <c r="A155" i="18"/>
  <c r="A37" i="18"/>
  <c r="A6" i="18"/>
  <c r="A10" i="18"/>
  <c r="A13" i="18"/>
  <c r="A122" i="18"/>
  <c r="A104" i="18"/>
  <c r="A90" i="18"/>
  <c r="A2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<sst xmlns="http://schemas.openxmlformats.org/spreadsheetml/2006/main" count="1094" uniqueCount="949">
  <si>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</si>
  <si>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</si>
  <si>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</si>
  <si>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</si>
  <si>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</si>
  <si>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</si>
  <si>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</si>
  <si>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</si>
  <si>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</si>
  <si>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</si>
  <si>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</si>
  <si>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</si>
  <si>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</si>
  <si>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</si>
  <si>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</si>
  <si>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</si>
  <si>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</si>
  <si>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</si>
  <si>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</si>
  <si>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</si>
  <si>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</si>
  <si>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</si>
  <si>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</si>
  <si>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</si>
  <si>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</si>
  <si>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</si>
  <si>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</si>
  <si>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</si>
  <si>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</si>
  <si>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</si>
  <si>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</si>
  <si>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</si>
  <si>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</si>
  <si>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</si>
  <si>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</si>
  <si>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</si>
  <si>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</si>
  <si>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</si>
  <si>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</si>
  <si>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</si>
  <si>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</si>
  <si>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</si>
  <si>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</si>
  <si>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</si>
  <si>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</si>
  <si>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</si>
  <si>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</si>
  <si>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</si>
  <si>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</si>
  <si>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</si>
  <si>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</si>
  <si>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</si>
  <si>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</si>
  <si>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</si>
  <si>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</si>
  <si>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</si>
  <si>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</si>
  <si>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</si>
  <si>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</si>
  <si>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</si>
  <si>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</si>
  <si>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</si>
  <si>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</si>
  <si>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</si>
  <si>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</si>
  <si>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</si>
  <si>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</si>
  <si>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</si>
  <si>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</si>
  <si>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</si>
  <si>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</si>
  <si>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</si>
  <si>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</si>
  <si>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</si>
  <si>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</si>
  <si>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</si>
  <si>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</si>
  <si>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</si>
  <si>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</si>
  <si>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</si>
  <si>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</si>
  <si>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</si>
  <si>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</si>
  <si>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</si>
  <si>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</si>
  <si>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</si>
  <si>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</si>
  <si>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</si>
  <si>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</si>
  <si>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</si>
  <si>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</si>
  <si>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</si>
  <si>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</si>
  <si>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</si>
  <si>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</si>
  <si>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</si>
  <si>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</si>
  <si>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</si>
  <si>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</si>
  <si>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</si>
  <si>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</si>
  <si>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</si>
  <si>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</si>
  <si>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</si>
  <si>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</si>
  <si>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</si>
  <si>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</si>
  <si>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</si>
  <si>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</si>
  <si>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</si>
  <si>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</si>
  <si>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</si>
  <si>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</si>
  <si>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</si>
  <si>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</si>
  <si>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</si>
  <si>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</si>
  <si>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</si>
  <si>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</si>
  <si>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</si>
  <si>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</si>
  <si>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</si>
  <si>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</si>
  <si>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</si>
  <si>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</si>
  <si>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</si>
  <si>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</si>
  <si>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</si>
  <si>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</si>
  <si>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</si>
  <si>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</si>
  <si>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</si>
  <si>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</si>
  <si>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</si>
  <si>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</si>
  <si>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</si>
  <si>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</si>
  <si>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</si>
  <si>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</si>
  <si>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</si>
  <si>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</si>
  <si>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</si>
  <si>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</si>
  <si>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</si>
  <si>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</si>
  <si>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</si>
  <si>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</si>
  <si>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</si>
  <si>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</si>
  <si>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</si>
  <si>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</si>
  <si>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</si>
  <si>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</si>
  <si>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</si>
  <si>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</si>
  <si>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</si>
  <si>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</si>
  <si>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</si>
  <si>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</si>
  <si>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</si>
  <si>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</si>
  <si>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</si>
  <si>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</si>
  <si>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</si>
  <si>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</si>
  <si>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</si>
  <si>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</si>
  <si>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</si>
  <si>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</si>
  <si>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</si>
  <si>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</si>
  <si>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</si>
  <si>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</si>
  <si>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</si>
  <si>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</si>
  <si>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</si>
  <si>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</si>
  <si>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</si>
  <si>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</si>
  <si>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</si>
  <si>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</si>
  <si>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</si>
  <si>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</si>
  <si>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</si>
  <si>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</si>
  <si>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</si>
  <si>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</si>
  <si>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</si>
  <si>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</si>
  <si>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</si>
  <si>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</si>
  <si>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</si>
  <si>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</si>
  <si>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</si>
  <si>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</si>
  <si>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</si>
  <si>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</si>
  <si>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</si>
  <si>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</si>
  <si>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</si>
  <si>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</si>
  <si>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</si>
  <si>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</si>
  <si>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</si>
  <si>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</si>
  <si>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</si>
  <si>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</si>
  <si>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</si>
  <si>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</si>
  <si>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</si>
  <si>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</si>
  <si>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</si>
  <si>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</si>
  <si>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</si>
  <si>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</si>
  <si>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</si>
  <si>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</si>
  <si>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</si>
  <si>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</si>
  <si>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</si>
  <si>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</si>
  <si>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</si>
  <si>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</si>
  <si>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</si>
  <si>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</si>
  <si>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</si>
  <si>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</si>
  <si>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</si>
  <si>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</si>
  <si>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</si>
  <si>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</si>
  <si>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</si>
  <si>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</si>
  <si>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</si>
  <si>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</si>
  <si>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</si>
  <si>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</si>
  <si>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</si>
  <si>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</si>
  <si>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</si>
  <si>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</si>
  <si>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</si>
  <si>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</si>
  <si>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</si>
  <si>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</si>
  <si>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</si>
  <si>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</si>
  <si>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</si>
  <si>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</si>
  <si>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</si>
  <si>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</si>
  <si>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</si>
  <si>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</si>
  <si>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</si>
  <si>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</si>
  <si>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</si>
  <si>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</si>
  <si>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</si>
  <si>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</si>
  <si>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</si>
  <si>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</si>
  <si>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</si>
  <si>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</si>
  <si>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</si>
  <si>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</si>
  <si>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</si>
  <si>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</si>
  <si>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</si>
  <si>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</si>
  <si>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</si>
  <si>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</si>
  <si>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</si>
  <si>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</si>
  <si>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</si>
  <si>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</si>
  <si>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</si>
  <si>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</si>
  <si>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</si>
  <si>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</si>
  <si>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</si>
  <si>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</si>
  <si>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</si>
  <si>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</si>
  <si>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</si>
  <si>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</si>
  <si>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</si>
  <si>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</si>
  <si>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</si>
  <si>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</si>
  <si>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</si>
  <si>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</si>
  <si>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</si>
  <si>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</si>
  <si>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</si>
  <si>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</si>
  <si>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</si>
  <si>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</si>
  <si>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</si>
  <si>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</si>
  <si>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</si>
  <si>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</si>
  <si>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</si>
  <si>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</si>
  <si>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</si>
  <si>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</si>
  <si>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</si>
  <si>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</si>
  <si>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</si>
  <si>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</si>
  <si>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</si>
  <si>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</si>
  <si>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</si>
  <si>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</si>
  <si>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</si>
  <si>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</si>
  <si>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</si>
  <si>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</si>
  <si>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</si>
  <si>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</si>
  <si>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</si>
  <si>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</si>
  <si>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</si>
  <si>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</si>
  <si>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</si>
  <si>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</si>
  <si>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</si>
  <si>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</si>
  <si>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</si>
  <si>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</si>
  <si>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</si>
  <si>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</si>
  <si>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</si>
  <si>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</si>
  <si>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</si>
  <si>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</si>
  <si>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</si>
  <si>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</si>
  <si>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</si>
  <si>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</si>
  <si>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</si>
  <si>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</si>
  <si>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</si>
  <si>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</si>
  <si>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</si>
  <si>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</si>
  <si>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</si>
  <si>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</si>
  <si>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</si>
  <si>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</si>
  <si>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</si>
  <si>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</si>
  <si>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</si>
  <si>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</si>
  <si>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</si>
  <si>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</si>
  <si>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</si>
  <si>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</si>
  <si>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</si>
  <si>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</si>
  <si>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</si>
  <si>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</si>
  <si>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</si>
  <si>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</si>
  <si>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</si>
  <si>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</si>
  <si>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</si>
  <si>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</si>
  <si>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</si>
  <si>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</si>
  <si>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</si>
  <si>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</si>
  <si>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</si>
  <si>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</si>
  <si>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</si>
  <si>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</si>
  <si>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</si>
  <si>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</si>
  <si>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</si>
  <si>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</si>
  <si>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</si>
  <si>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</si>
  <si>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</si>
  <si>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</si>
  <si>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</si>
  <si>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</si>
  <si>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</si>
  <si>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</si>
  <si>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</si>
  <si>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</si>
  <si>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</si>
  <si>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</si>
  <si>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</si>
  <si>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</si>
  <si>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</si>
  <si>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</si>
  <si>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</si>
  <si>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</si>
  <si>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</si>
  <si>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</si>
  <si>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</si>
  <si>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</si>
  <si>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</si>
  <si>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</si>
  <si>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</si>
  <si>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</si>
  <si>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</si>
  <si>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</si>
  <si>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</si>
  <si>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</si>
  <si>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</si>
  <si>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</si>
  <si>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</si>
  <si>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</si>
  <si>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</si>
  <si>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</si>
  <si>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</si>
  <si>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</si>
  <si>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</si>
  <si>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</si>
  <si>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</si>
  <si>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</si>
  <si>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</si>
  <si>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</si>
  <si>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</si>
  <si>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</si>
  <si>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</si>
  <si>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</si>
  <si>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</si>
  <si>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</si>
  <si>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</si>
  <si>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</si>
  <si>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</si>
  <si>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</si>
  <si>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</si>
  <si>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</si>
  <si>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</si>
  <si>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</si>
  <si>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</si>
  <si>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</si>
  <si>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</si>
  <si>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</si>
  <si>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</si>
  <si>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</si>
  <si>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</si>
  <si>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</si>
  <si>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</si>
  <si>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</si>
  <si>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</si>
  <si>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</si>
  <si>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</si>
  <si>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</si>
  <si>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</si>
  <si>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</si>
  <si>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</si>
  <si>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</si>
  <si>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</si>
  <si>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</si>
  <si>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</si>
  <si>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</si>
  <si>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</si>
  <si>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</si>
  <si>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</si>
  <si>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</si>
  <si>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</si>
  <si>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</si>
  <si>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</si>
  <si>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</si>
  <si>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</si>
  <si>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</si>
  <si>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</si>
  <si>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</si>
  <si>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</si>
  <si>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</si>
  <si>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</si>
  <si>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</si>
  <si>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</si>
  <si>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</si>
  <si>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</si>
  <si>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</si>
  <si>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</si>
  <si>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</si>
  <si>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</si>
  <si>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</si>
  <si>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</si>
  <si>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</si>
  <si>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</si>
  <si>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</si>
  <si>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</si>
  <si>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</si>
  <si>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</si>
  <si>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</si>
  <si>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</si>
  <si>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</si>
  <si>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</si>
  <si>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</si>
  <si>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</si>
  <si>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</si>
  <si>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</si>
  <si>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</si>
  <si>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</si>
  <si>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</si>
  <si>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</si>
  <si>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</si>
  <si>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</si>
  <si>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</si>
  <si>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</si>
  <si>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</si>
  <si>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</si>
  <si>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</si>
  <si>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</si>
  <si>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</si>
  <si>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</si>
  <si>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</si>
  <si>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</si>
  <si>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</si>
  <si>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</si>
  <si>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</si>
  <si>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</si>
  <si>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</si>
  <si>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</si>
  <si>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</si>
  <si>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</si>
  <si>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</si>
  <si>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</si>
  <si>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</si>
  <si>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</si>
  <si>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</si>
  <si>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</si>
  <si>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</si>
  <si>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</si>
  <si>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</si>
  <si>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</si>
  <si>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</si>
  <si>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</si>
  <si>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</si>
  <si>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</si>
  <si>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</si>
  <si>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</si>
  <si>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</si>
  <si>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</si>
  <si>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</si>
  <si>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</si>
  <si>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</si>
  <si>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</si>
  <si>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</si>
  <si>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</si>
  <si>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</si>
  <si>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</si>
  <si>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</si>
  <si>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</si>
  <si>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</si>
  <si>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</si>
  <si>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</si>
  <si>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</si>
  <si>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</si>
  <si>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</si>
  <si>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</si>
  <si>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</si>
  <si>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</si>
  <si>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</si>
  <si>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</si>
  <si>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</si>
  <si>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</si>
  <si>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</si>
  <si>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</si>
  <si>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</si>
  <si>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</si>
  <si>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</si>
  <si>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</si>
  <si>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</si>
  <si>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</si>
  <si>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</si>
  <si>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</si>
  <si>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</si>
  <si>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</si>
  <si>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</si>
  <si>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</si>
  <si>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</si>
  <si>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</si>
  <si>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</si>
  <si>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</si>
  <si>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</si>
  <si>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</si>
  <si>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</si>
  <si>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</si>
  <si>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</si>
  <si>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</si>
  <si>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</si>
  <si>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</si>
  <si>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</si>
  <si>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</si>
  <si>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</si>
  <si>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</si>
  <si>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</si>
  <si>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</si>
  <si>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</si>
  <si>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</si>
  <si>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</si>
  <si>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</si>
  <si>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</si>
  <si>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</si>
  <si>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</si>
  <si>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</si>
  <si>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</si>
  <si>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</si>
  <si>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</si>
  <si>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</si>
  <si>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</si>
  <si>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</si>
  <si>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</si>
  <si>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</si>
  <si>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</si>
  <si>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</si>
  <si>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</si>
  <si>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</si>
  <si>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</si>
  <si>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</si>
  <si>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</si>
  <si>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</si>
  <si>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</si>
  <si>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</si>
  <si>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</si>
  <si>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</si>
  <si>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</si>
  <si>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</si>
  <si>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</si>
  <si>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</si>
  <si>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</si>
  <si>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</si>
  <si>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</si>
  <si>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</si>
  <si>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</si>
  <si>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</si>
  <si>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</si>
  <si>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</si>
  <si>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</si>
  <si>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</si>
  <si>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</si>
  <si>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</si>
  <si>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</si>
  <si>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</si>
  <si>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</si>
  <si>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</si>
  <si>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</si>
  <si>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</si>
  <si>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</si>
  <si>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</si>
  <si>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</si>
  <si>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</si>
  <si>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</si>
  <si>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</si>
  <si>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</si>
  <si>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</si>
  <si>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</si>
  <si>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</si>
  <si>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</si>
  <si>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</si>
  <si>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</si>
  <si>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</si>
  <si>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</si>
  <si>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</si>
  <si>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</si>
  <si>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</si>
  <si>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</si>
  <si>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</si>
  <si>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</si>
  <si>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</si>
  <si>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</si>
  <si>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</si>
  <si>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</si>
  <si>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</si>
  <si>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</si>
  <si>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</si>
  <si>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</si>
  <si>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</si>
  <si>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</si>
  <si>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</si>
  <si>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</si>
  <si>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</si>
  <si>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</si>
  <si>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</si>
  <si>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</si>
  <si>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</si>
  <si>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</si>
  <si>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</si>
  <si>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</si>
  <si>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</si>
  <si>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</si>
  <si>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</si>
  <si>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</si>
  <si>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</si>
  <si>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</si>
  <si>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</si>
  <si>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</si>
  <si>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</si>
  <si>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</si>
  <si>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</si>
  <si>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</si>
  <si>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</si>
  <si>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</si>
  <si>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</si>
  <si>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</si>
  <si>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</si>
  <si>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</si>
  <si>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</si>
  <si>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</si>
  <si>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</si>
  <si>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</si>
  <si>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</si>
  <si>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</si>
  <si>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</si>
  <si>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</si>
  <si>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</si>
  <si>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</si>
  <si>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</si>
  <si>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</si>
  <si>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</si>
  <si>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</si>
  <si>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</si>
  <si>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</si>
  <si>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</si>
  <si>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</si>
  <si>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</si>
  <si>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</si>
  <si>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</si>
  <si>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</si>
  <si>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</si>
  <si>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</si>
  <si>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</si>
  <si>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</si>
  <si>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</si>
  <si>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</si>
  <si>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</si>
  <si>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</si>
  <si>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</si>
  <si>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</si>
  <si>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</si>
  <si>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</si>
  <si>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</si>
  <si>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</si>
  <si>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</si>
  <si>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</si>
  <si>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</si>
  <si>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</si>
  <si>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</si>
  <si>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</si>
  <si>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</si>
  <si>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</si>
  <si>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</si>
  <si>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</si>
  <si>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</si>
  <si>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</si>
  <si>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</si>
  <si>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</si>
  <si>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</si>
  <si>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</si>
  <si>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</si>
  <si>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</si>
  <si>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</si>
  <si>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</si>
  <si>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</si>
  <si>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</si>
  <si>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</si>
  <si>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</si>
  <si>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</si>
  <si>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</si>
  <si>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</si>
  <si>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</si>
  <si>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</si>
  <si>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</si>
  <si>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</si>
  <si>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</si>
  <si>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</si>
  <si>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</si>
  <si>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</si>
  <si>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</si>
  <si>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</si>
  <si>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</si>
  <si>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</si>
  <si>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</si>
  <si>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</si>
  <si>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</si>
  <si>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</si>
  <si>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</si>
  <si>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</si>
  <si>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</si>
  <si>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</si>
  <si>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</si>
  <si>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</si>
  <si>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</si>
  <si>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</si>
  <si>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</si>
  <si>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</si>
  <si>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</si>
  <si>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</si>
  <si>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</si>
  <si>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</si>
  <si>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</si>
  <si>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</si>
  <si>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</si>
  <si>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</si>
  <si>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</si>
  <si>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</si>
  <si>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</si>
  <si>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</si>
  <si>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</si>
  <si>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</si>
  <si>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</si>
  <si>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</si>
  <si>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</si>
  <si>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</si>
  <si>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</si>
  <si>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</si>
  <si>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</si>
  <si>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</si>
  <si>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</si>
  <si>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</si>
  <si>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</si>
  <si>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</si>
  <si>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</si>
  <si>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</si>
  <si>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</si>
  <si>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</si>
  <si>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</si>
  <si>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</si>
  <si>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</si>
  <si>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</si>
  <si>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</si>
  <si>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</si>
  <si>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</si>
  <si>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</si>
  <si>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</si>
  <si>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</si>
  <si>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</si>
  <si>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</si>
  <si>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</si>
  <si>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</si>
  <si>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</si>
  <si>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</si>
  <si>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</si>
  <si>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</si>
  <si>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</si>
  <si>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</si>
  <si>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</si>
  <si>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</si>
  <si>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</si>
  <si>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</si>
  <si>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</si>
  <si>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</si>
  <si>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</si>
  <si>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</si>
  <si>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</si>
  <si>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</si>
  <si>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</si>
  <si>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</si>
  <si>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</si>
  <si>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</si>
  <si>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</si>
  <si>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</si>
  <si>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</si>
  <si>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</si>
  <si>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</si>
  <si>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</si>
  <si>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</si>
  <si>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</si>
  <si>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</si>
  <si>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</si>
  <si>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</si>
  <si>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</si>
  <si>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</si>
  <si>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</si>
  <si>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</si>
  <si>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</si>
  <si>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</si>
  <si>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</si>
  <si>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</si>
  <si>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</si>
  <si>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</si>
  <si>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</si>
  <si>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</si>
  <si>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</si>
  <si>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</si>
  <si>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</si>
  <si>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</si>
  <si>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</si>
  <si>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</si>
  <si>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</si>
  <si>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</si>
  <si>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</si>
  <si>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</si>
  <si>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</si>
  <si>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</si>
  <si>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</si>
  <si>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</si>
  <si>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</si>
  <si>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</si>
  <si>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</si>
  <si>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Die Turboschnecken</t>
  </si>
  <si>
    <t>Fragen Sie Dr. Ozzy</t>
  </si>
  <si>
    <t>photonic guys</t>
  </si>
  <si>
    <t>No Checkers</t>
  </si>
  <si>
    <t>Office Ladies</t>
  </si>
  <si>
    <t>Der Dings, woisch</t>
  </si>
  <si>
    <t>Carbonat Erol</t>
  </si>
  <si>
    <t>Schau mer mal was wird</t>
  </si>
  <si>
    <t>Fuchsenpower</t>
  </si>
  <si>
    <t>Frauen Power</t>
  </si>
  <si>
    <t>Holy Aperoli</t>
  </si>
  <si>
    <t>Be. St.</t>
  </si>
  <si>
    <t>Dienstagsmädels</t>
  </si>
  <si>
    <t>Globetrotter</t>
  </si>
  <si>
    <t>Smartinis</t>
  </si>
  <si>
    <t>10.04.</t>
  </si>
  <si>
    <t>17.04.</t>
  </si>
  <si>
    <t>Die 4 vom Tresen</t>
  </si>
  <si>
    <t>Die Otts</t>
  </si>
  <si>
    <t>Feierabendcrew</t>
  </si>
  <si>
    <t>Beawolf</t>
  </si>
  <si>
    <t>Umbaubar</t>
  </si>
  <si>
    <t>Meilenweit daneben</t>
  </si>
  <si>
    <t>Basisbegabt</t>
  </si>
  <si>
    <t>Wechselstrom Gleichstrom</t>
  </si>
  <si>
    <t>Anzahl Quizze 2025</t>
  </si>
  <si>
    <t>24.04.</t>
  </si>
  <si>
    <t>Quizie Mc Quizface</t>
  </si>
  <si>
    <t>Ui, is hier voll!</t>
  </si>
  <si>
    <t>Die faltige Erleuchtung</t>
  </si>
  <si>
    <t>Quizzian</t>
  </si>
  <si>
    <t>Die vier ?</t>
  </si>
  <si>
    <t>Fußball</t>
  </si>
  <si>
    <t>Die Vorspeisen-Killer</t>
  </si>
  <si>
    <t>Weiber-Power</t>
  </si>
  <si>
    <t>01.05.</t>
  </si>
  <si>
    <t>Snoopys</t>
  </si>
  <si>
    <t>Bordbistrolegenden</t>
  </si>
  <si>
    <t>Die Grandmaster Baiter</t>
  </si>
  <si>
    <t>Theoretisch unterschätzt</t>
  </si>
  <si>
    <t>Rebel Yell</t>
  </si>
  <si>
    <t>Magic Blondes</t>
  </si>
  <si>
    <t>Betriebsferien</t>
  </si>
  <si>
    <t>08.05.</t>
  </si>
  <si>
    <t>Mehr schön als schlau</t>
  </si>
  <si>
    <t>Team Bauwagen</t>
  </si>
  <si>
    <t>Öhlaf</t>
  </si>
  <si>
    <t>Das Blu Bla Blubb</t>
  </si>
  <si>
    <t>Saermi</t>
  </si>
  <si>
    <t>Tisch 69</t>
  </si>
  <si>
    <t>Die Doofen</t>
  </si>
  <si>
    <t>Spritzige Ahnungslosigkeit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</si>
</sst>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3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U169" totalsRowShown="0" headerRowDxfId="135" dataDxfId="134">
  <sortState xmlns:xlrd2="http://schemas.microsoft.com/office/spreadsheetml/2017/richdata2" ref="A2:U169">
    <sortCondition descending="1" ref="C1:C169"/>
  </sortState>
  <tableColumns count="21">
    <tableColumn id="1" xr3:uid="{68301009-9EB4-4BA8-84BF-DEC5EDE39908}" name="Platz" dataDxfId="133">
      <calculatedColumnFormula>RANK(Tabelle2564[[#This Row],[Gesamt]],C:C,0)</calculatedColumnFormula>
    </tableColumn>
    <tableColumn id="2" xr3:uid="{ED01F2FF-72A2-4C57-996B-EEB8F2517107}" name="Team" dataDxfId="132"/>
    <tableColumn id="4" xr3:uid="{192B6A1B-264A-44E0-BA69-C551580BEFF3}" name="Gesamt" dataDxfId="0">
      <calculatedColumnFormula>SUM(E2:U2)</calculatedColumnFormula>
    </tableColumn>
    <tableColumn id="30" xr3:uid="{14C8C000-3C46-4436-9155-463FE15F15DE}" name="Teilnahmen" dataDxfId="1">
      <calculatedColumnFormula>COUNT(E2:U2)</calculatedColumnFormula>
    </tableColumn>
    <tableColumn id="19" xr3:uid="{0CBF24CC-4C5E-4E61-AF76-5505A06C1CB7}" name="08.05." dataDxfId="2"/>
    <tableColumn id="18" xr3:uid="{2EDA4261-83B5-4AAF-AA46-76BADB2AC6E0}" name="01.05." dataDxfId="131"/>
    <tableColumn id="17" xr3:uid="{88F98E65-FE27-4CFE-8B16-812A5DF30FE7}" name="24.04." dataDxfId="130"/>
    <tableColumn id="16" xr3:uid="{40C1ADD5-A23E-4F7A-BD60-0E56A6EF9389}" name="17.04." dataDxfId="129"/>
    <tableColumn id="15" xr3:uid="{FCDF46EA-D875-4DEC-B723-A5D6D60078A3}" name="10.04." dataDxfId="128"/>
    <tableColumn id="14" xr3:uid="{7AE407DC-8A9F-413C-88A5-208C594D6F7F}" name="03.04." dataDxfId="127"/>
    <tableColumn id="13" xr3:uid="{5A0EC4EA-D2DE-45C8-A9CF-61EDD92EDBB6}" name="27.03." dataDxfId="126"/>
    <tableColumn id="12" xr3:uid="{17BA83AE-8468-483D-B308-FA601718FD2A}" name="20.03." dataDxfId="125"/>
    <tableColumn id="11" xr3:uid="{7F93736A-0914-4A6B-9684-09CFA5BCF91B}" name="13.03." dataDxfId="124"/>
    <tableColumn id="10" xr3:uid="{6A4C7902-52CA-4F72-8391-633940FE68BC}" name="06.03." dataDxfId="123"/>
    <tableColumn id="9" xr3:uid="{F99CF3C7-A04C-41F1-AED2-1D1AE768965F}" name="28.02." dataDxfId="122"/>
    <tableColumn id="8" xr3:uid="{5B3E4E8F-AE60-40BC-99AB-BEA8B66BEA47}" name="20.02." dataDxfId="121"/>
    <tableColumn id="7" xr3:uid="{AAFB336D-A9C8-411A-929F-800C2CD13C9C}" name="13.02." dataDxfId="120"/>
    <tableColumn id="6" xr3:uid="{FBB71801-A31C-41D7-AD93-5FBAF49FB0E5}" name="06.02." dataDxfId="119"/>
    <tableColumn id="5" xr3:uid="{03D9FA9B-4A22-4D58-948D-2DF017924187}" name="30.01." dataDxfId="118"/>
    <tableColumn id="3" xr3:uid="{EFAE198B-F25E-4D22-8E3F-7F23D2A68314}" name="23.01." dataDxfId="117"/>
    <tableColumn id="50" xr3:uid="{80ADFD67-7C53-4B02-B1D3-B741EF4041F9}" name="16.01." dataDxfId="1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V171"/>
  <sheetViews>
    <sheetView tabSelected="1" zoomScale="115" zoomScaleNormal="115" workbookViewId="0">
      <selection activeCell="E18" sqref="E18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5" width="11.5703125" style="1" customWidth="1"/>
    <col min="6" max="7" width="6.85546875" style="1" bestFit="1" customWidth="1"/>
    <col min="8" max="8" width="6.5703125" style="1" bestFit="1" customWidth="1"/>
    <col min="9" max="20" width="6.140625" style="1" bestFit="1" customWidth="1"/>
  </cols>
  <sheetData>
    <row r="1" spans="1:21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940</v>
      </c>
      <c r="F1" s="27" t="s">
        <v>932</v>
      </c>
      <c r="G1" s="27" t="s">
        <v>923</v>
      </c>
      <c r="H1" s="27" t="s">
        <v>913</v>
      </c>
      <c r="I1" s="27" t="s">
        <v>912</v>
      </c>
      <c r="J1" s="27" t="s">
        <v>892</v>
      </c>
      <c r="K1" s="27" t="s">
        <v>884</v>
      </c>
      <c r="L1" s="27" t="s">
        <v>873</v>
      </c>
      <c r="M1" s="27" t="s">
        <v>865</v>
      </c>
      <c r="N1" s="27" t="s">
        <v>854</v>
      </c>
      <c r="O1" s="27" t="s">
        <v>843</v>
      </c>
      <c r="P1" s="27" t="s">
        <v>51</v>
      </c>
      <c r="Q1" s="27" t="s">
        <v>52</v>
      </c>
      <c r="R1" s="27" t="s">
        <v>820</v>
      </c>
      <c r="S1" s="27" t="s">
        <v>53</v>
      </c>
      <c r="T1" s="27" t="s">
        <v>802</v>
      </c>
      <c r="U1" s="27" t="s">
        <v>787</v>
      </c>
    </row>
    <row r="2" spans="1:21" x14ac:dyDescent="0.25">
      <c r="A2" s="1">
        <f>RANK(Tabelle2564[[#This Row],[Gesamt]],C:C,0)</f>
        <v>1</v>
      </c>
      <c r="B2" s="72" t="s">
        <v>59</v>
      </c>
      <c r="C2" s="1">
        <f>SUM(E2:U2)</f>
        <v>526</v>
      </c>
      <c r="D2" s="1">
        <f>COUNT(E2:U2)</f>
        <v>17</v>
      </c>
      <c r="E2" s="1">
        <v>30</v>
      </c>
      <c r="F2" s="1">
        <v>34</v>
      </c>
      <c r="G2" s="1">
        <v>22</v>
      </c>
      <c r="H2" s="1">
        <v>35</v>
      </c>
      <c r="I2" s="1">
        <v>40</v>
      </c>
      <c r="J2" s="1">
        <v>27</v>
      </c>
      <c r="K2" s="1">
        <v>34</v>
      </c>
      <c r="L2" s="1">
        <v>26</v>
      </c>
      <c r="M2" s="1">
        <v>30</v>
      </c>
      <c r="N2" s="1">
        <v>29</v>
      </c>
      <c r="O2" s="1">
        <v>28</v>
      </c>
      <c r="P2" s="1">
        <v>25</v>
      </c>
      <c r="Q2" s="1">
        <v>34</v>
      </c>
      <c r="R2" s="1">
        <v>30</v>
      </c>
      <c r="S2" s="1">
        <v>26</v>
      </c>
      <c r="T2" s="1">
        <v>39</v>
      </c>
      <c r="U2" s="1">
        <v>37</v>
      </c>
    </row>
    <row r="3" spans="1:21" x14ac:dyDescent="0.25">
      <c r="A3" s="1">
        <f>RANK(Tabelle2564[[#This Row],[Gesamt]],C:C,0)</f>
        <v>2</v>
      </c>
      <c r="B3" s="72" t="s">
        <v>62</v>
      </c>
      <c r="C3" s="1">
        <f>SUM(E3:U3)</f>
        <v>518</v>
      </c>
      <c r="D3" s="1">
        <f>COUNT(E3:U3)</f>
        <v>17</v>
      </c>
      <c r="E3" s="1">
        <v>33</v>
      </c>
      <c r="F3" s="1">
        <v>27</v>
      </c>
      <c r="G3" s="1">
        <v>25</v>
      </c>
      <c r="H3" s="1">
        <v>36</v>
      </c>
      <c r="I3" s="1">
        <v>35</v>
      </c>
      <c r="J3" s="1">
        <v>23</v>
      </c>
      <c r="K3" s="1">
        <v>35</v>
      </c>
      <c r="L3" s="1">
        <v>30</v>
      </c>
      <c r="M3" s="1">
        <v>29</v>
      </c>
      <c r="N3" s="1">
        <v>31</v>
      </c>
      <c r="O3" s="1">
        <v>32</v>
      </c>
      <c r="P3" s="1">
        <v>29</v>
      </c>
      <c r="Q3" s="1">
        <v>30</v>
      </c>
      <c r="R3" s="1">
        <v>25</v>
      </c>
      <c r="S3" s="1">
        <v>24</v>
      </c>
      <c r="T3" s="1">
        <v>38</v>
      </c>
      <c r="U3" s="1">
        <v>36</v>
      </c>
    </row>
    <row r="4" spans="1:21" x14ac:dyDescent="0.25">
      <c r="A4" s="1">
        <f>RANK(Tabelle2564[[#This Row],[Gesamt]],C:C,0)</f>
        <v>3</v>
      </c>
      <c r="B4" s="72" t="s">
        <v>782</v>
      </c>
      <c r="C4" s="1">
        <f>SUM(E4:U4)</f>
        <v>514</v>
      </c>
      <c r="D4" s="1">
        <f>COUNT(E4:U4)</f>
        <v>17</v>
      </c>
      <c r="E4" s="1">
        <v>35</v>
      </c>
      <c r="F4" s="1">
        <v>26</v>
      </c>
      <c r="G4" s="1">
        <v>20</v>
      </c>
      <c r="H4" s="1">
        <v>33</v>
      </c>
      <c r="I4" s="1">
        <v>39</v>
      </c>
      <c r="J4" s="1">
        <v>24</v>
      </c>
      <c r="K4" s="1">
        <v>39</v>
      </c>
      <c r="L4" s="1">
        <v>29</v>
      </c>
      <c r="M4" s="1">
        <v>31</v>
      </c>
      <c r="N4" s="1">
        <v>22</v>
      </c>
      <c r="O4" s="1">
        <v>31</v>
      </c>
      <c r="P4" s="1">
        <v>28</v>
      </c>
      <c r="Q4" s="1">
        <v>27</v>
      </c>
      <c r="R4" s="1">
        <v>28</v>
      </c>
      <c r="S4" s="1">
        <v>26</v>
      </c>
      <c r="T4" s="1">
        <v>38</v>
      </c>
      <c r="U4" s="1">
        <v>38</v>
      </c>
    </row>
    <row r="5" spans="1:21" x14ac:dyDescent="0.25">
      <c r="A5" s="1">
        <f>RANK(Tabelle2564[[#This Row],[Gesamt]],C:C,0)</f>
        <v>4</v>
      </c>
      <c r="B5" s="72" t="s">
        <v>540</v>
      </c>
      <c r="C5" s="1">
        <f>SUM(E5:U5)</f>
        <v>480</v>
      </c>
      <c r="D5" s="1">
        <f>COUNT(E5:U5)</f>
        <v>17</v>
      </c>
      <c r="E5" s="1">
        <v>28</v>
      </c>
      <c r="F5" s="1">
        <v>28</v>
      </c>
      <c r="G5" s="1">
        <v>22</v>
      </c>
      <c r="H5" s="1">
        <v>37</v>
      </c>
      <c r="I5" s="1">
        <v>36</v>
      </c>
      <c r="J5" s="1">
        <v>25</v>
      </c>
      <c r="K5" s="1">
        <v>34</v>
      </c>
      <c r="L5" s="1">
        <v>26</v>
      </c>
      <c r="M5" s="1">
        <v>26</v>
      </c>
      <c r="N5" s="1">
        <v>30</v>
      </c>
      <c r="O5" s="1">
        <v>25</v>
      </c>
      <c r="P5" s="1">
        <v>28</v>
      </c>
      <c r="Q5" s="1">
        <v>22</v>
      </c>
      <c r="R5" s="1">
        <v>25</v>
      </c>
      <c r="S5" s="1">
        <v>26</v>
      </c>
      <c r="T5" s="1">
        <v>31</v>
      </c>
      <c r="U5" s="1">
        <v>31</v>
      </c>
    </row>
    <row r="6" spans="1:21" x14ac:dyDescent="0.25">
      <c r="A6" s="1">
        <f>RANK(Tabelle2564[[#This Row],[Gesamt]],C:C,0)</f>
        <v>5</v>
      </c>
      <c r="B6" s="72" t="s">
        <v>783</v>
      </c>
      <c r="C6" s="1">
        <f>SUM(E6:U6)</f>
        <v>478</v>
      </c>
      <c r="D6" s="1">
        <f>COUNT(E6:U6)</f>
        <v>17</v>
      </c>
      <c r="E6" s="1">
        <v>33</v>
      </c>
      <c r="F6" s="1">
        <v>26</v>
      </c>
      <c r="G6" s="1">
        <v>25</v>
      </c>
      <c r="H6" s="1">
        <v>34</v>
      </c>
      <c r="I6" s="1">
        <v>35</v>
      </c>
      <c r="J6" s="1">
        <v>29</v>
      </c>
      <c r="K6" s="1">
        <v>32</v>
      </c>
      <c r="L6" s="1">
        <v>28</v>
      </c>
      <c r="M6" s="1">
        <v>26</v>
      </c>
      <c r="N6" s="1">
        <v>21</v>
      </c>
      <c r="O6" s="1">
        <v>24</v>
      </c>
      <c r="P6" s="1">
        <v>28</v>
      </c>
      <c r="Q6" s="1">
        <v>21</v>
      </c>
      <c r="R6" s="1">
        <v>26</v>
      </c>
      <c r="S6" s="1">
        <v>23</v>
      </c>
      <c r="T6" s="1">
        <v>38</v>
      </c>
      <c r="U6" s="1">
        <v>29</v>
      </c>
    </row>
    <row r="7" spans="1:21" x14ac:dyDescent="0.25">
      <c r="A7" s="1">
        <f>RANK(Tabelle2564[[#This Row],[Gesamt]],C:C,0)</f>
        <v>6</v>
      </c>
      <c r="B7" s="72" t="s">
        <v>791</v>
      </c>
      <c r="C7" s="1">
        <f>SUM(E7:U7)</f>
        <v>460</v>
      </c>
      <c r="D7" s="1">
        <f>COUNT(E7:U7)</f>
        <v>17</v>
      </c>
      <c r="E7" s="1">
        <v>31</v>
      </c>
      <c r="F7" s="1">
        <v>27</v>
      </c>
      <c r="G7" s="1">
        <v>22</v>
      </c>
      <c r="H7" s="1">
        <v>32</v>
      </c>
      <c r="I7" s="1">
        <v>30</v>
      </c>
      <c r="J7" s="1">
        <v>17</v>
      </c>
      <c r="K7" s="1">
        <v>31</v>
      </c>
      <c r="L7" s="1">
        <v>24</v>
      </c>
      <c r="M7" s="1">
        <v>32</v>
      </c>
      <c r="N7" s="1">
        <v>25</v>
      </c>
      <c r="O7" s="1">
        <v>25</v>
      </c>
      <c r="P7" s="1">
        <v>27</v>
      </c>
      <c r="Q7" s="1">
        <v>22</v>
      </c>
      <c r="R7" s="1">
        <v>25</v>
      </c>
      <c r="S7" s="1">
        <v>24</v>
      </c>
      <c r="T7" s="1">
        <v>35</v>
      </c>
      <c r="U7" s="1">
        <v>31</v>
      </c>
    </row>
    <row r="8" spans="1:21" x14ac:dyDescent="0.25">
      <c r="A8" s="1">
        <f>RANK(Tabelle2564[[#This Row],[Gesamt]],C:C,0)</f>
        <v>7</v>
      </c>
      <c r="B8" s="72" t="s">
        <v>801</v>
      </c>
      <c r="C8" s="1">
        <f>SUM(E8:U8)</f>
        <v>454</v>
      </c>
      <c r="D8" s="1">
        <f>COUNT(E8:U8)</f>
        <v>16</v>
      </c>
      <c r="E8" s="1">
        <v>28</v>
      </c>
      <c r="G8" s="1">
        <v>18</v>
      </c>
      <c r="H8" s="1">
        <v>34</v>
      </c>
      <c r="I8" s="1">
        <v>32</v>
      </c>
      <c r="J8" s="1">
        <v>26</v>
      </c>
      <c r="K8" s="1">
        <v>35</v>
      </c>
      <c r="L8" s="1">
        <v>16</v>
      </c>
      <c r="M8" s="1">
        <v>30</v>
      </c>
      <c r="N8" s="1">
        <v>32</v>
      </c>
      <c r="O8" s="1">
        <v>23</v>
      </c>
      <c r="P8" s="1">
        <v>29</v>
      </c>
      <c r="Q8" s="1">
        <v>35</v>
      </c>
      <c r="R8" s="1">
        <v>26</v>
      </c>
      <c r="S8" s="1">
        <v>24</v>
      </c>
      <c r="T8" s="1">
        <v>34</v>
      </c>
      <c r="U8" s="1">
        <v>32</v>
      </c>
    </row>
    <row r="9" spans="1:21" x14ac:dyDescent="0.25">
      <c r="A9" s="1">
        <f>RANK(Tabelle2564[[#This Row],[Gesamt]],C:C,0)</f>
        <v>8</v>
      </c>
      <c r="B9" s="72" t="s">
        <v>792</v>
      </c>
      <c r="C9" s="1">
        <f>SUM(E9:U9)</f>
        <v>412</v>
      </c>
      <c r="D9" s="1">
        <f>COUNT(E9:U9)</f>
        <v>17</v>
      </c>
      <c r="E9" s="1">
        <v>35</v>
      </c>
      <c r="F9" s="1">
        <v>25</v>
      </c>
      <c r="G9" s="1">
        <v>16</v>
      </c>
      <c r="H9" s="1">
        <v>26</v>
      </c>
      <c r="I9" s="1">
        <v>29</v>
      </c>
      <c r="J9" s="1">
        <v>21</v>
      </c>
      <c r="K9" s="1">
        <v>28</v>
      </c>
      <c r="L9" s="1">
        <v>16</v>
      </c>
      <c r="M9" s="1">
        <v>20</v>
      </c>
      <c r="N9" s="1">
        <v>24</v>
      </c>
      <c r="O9" s="1">
        <v>18</v>
      </c>
      <c r="P9" s="1">
        <v>28</v>
      </c>
      <c r="Q9" s="1">
        <v>17</v>
      </c>
      <c r="R9" s="1">
        <v>20</v>
      </c>
      <c r="S9" s="1">
        <v>27</v>
      </c>
      <c r="T9" s="1">
        <v>32</v>
      </c>
      <c r="U9" s="1">
        <v>30</v>
      </c>
    </row>
    <row r="10" spans="1:21" x14ac:dyDescent="0.25">
      <c r="A10" s="1">
        <f>RANK(Tabelle2564[[#This Row],[Gesamt]],C:C,0)</f>
        <v>9</v>
      </c>
      <c r="B10" s="72" t="s">
        <v>109</v>
      </c>
      <c r="C10" s="1">
        <f>SUM(E10:U10)</f>
        <v>242</v>
      </c>
      <c r="D10" s="1">
        <f>COUNT(E10:U10)</f>
        <v>8</v>
      </c>
      <c r="E10" s="1">
        <v>34</v>
      </c>
      <c r="I10" s="1">
        <v>32</v>
      </c>
      <c r="K10" s="1">
        <v>36</v>
      </c>
      <c r="M10" s="1">
        <v>30</v>
      </c>
      <c r="O10" s="1">
        <v>27</v>
      </c>
      <c r="Q10" s="1">
        <v>27</v>
      </c>
      <c r="S10" s="1">
        <v>26</v>
      </c>
      <c r="U10" s="1">
        <v>30</v>
      </c>
    </row>
    <row r="11" spans="1:21" x14ac:dyDescent="0.25">
      <c r="A11" s="1">
        <f>RANK(Tabelle2564[[#This Row],[Gesamt]],C:C,0)</f>
        <v>10</v>
      </c>
      <c r="B11" s="72" t="s">
        <v>786</v>
      </c>
      <c r="C11" s="1">
        <f>SUM(E11:U11)</f>
        <v>214</v>
      </c>
      <c r="D11" s="1">
        <f>COUNT(E11:U11)</f>
        <v>10</v>
      </c>
      <c r="E11" s="1">
        <v>28</v>
      </c>
      <c r="H11" s="1">
        <v>31</v>
      </c>
      <c r="I11" s="1">
        <v>16</v>
      </c>
      <c r="K11" s="1">
        <v>24</v>
      </c>
      <c r="L11" s="1">
        <v>13</v>
      </c>
      <c r="N11" s="1">
        <v>21</v>
      </c>
      <c r="P11" s="1">
        <v>18</v>
      </c>
      <c r="S11" s="1">
        <v>11</v>
      </c>
      <c r="T11" s="1">
        <v>22</v>
      </c>
      <c r="U11" s="1">
        <v>30</v>
      </c>
    </row>
    <row r="12" spans="1:21" x14ac:dyDescent="0.25">
      <c r="A12" s="1">
        <f>RANK(Tabelle2564[[#This Row],[Gesamt]],C:C,0)</f>
        <v>12</v>
      </c>
      <c r="B12" s="72" t="s">
        <v>762</v>
      </c>
      <c r="C12" s="1">
        <f>SUM(E12:U12)</f>
        <v>144</v>
      </c>
      <c r="D12" s="1">
        <f>COUNT(E12:U12)</f>
        <v>7</v>
      </c>
      <c r="F12" s="1">
        <v>21</v>
      </c>
      <c r="H12" s="1">
        <v>34</v>
      </c>
      <c r="J12" s="1">
        <v>17</v>
      </c>
      <c r="L12" s="1">
        <v>13</v>
      </c>
      <c r="P12" s="1">
        <v>25</v>
      </c>
      <c r="Q12" s="1">
        <v>15</v>
      </c>
      <c r="S12" s="1">
        <v>19</v>
      </c>
      <c r="U12" s="1"/>
    </row>
    <row r="13" spans="1:21" x14ac:dyDescent="0.25">
      <c r="A13" s="1">
        <f>RANK(Tabelle2564[[#This Row],[Gesamt]],C:C,0)</f>
        <v>13</v>
      </c>
      <c r="B13" s="72" t="s">
        <v>85</v>
      </c>
      <c r="C13" s="1">
        <f>SUM(E13:U13)</f>
        <v>132</v>
      </c>
      <c r="D13" s="1">
        <f>COUNT(E13:U13)</f>
        <v>6</v>
      </c>
      <c r="H13" s="1">
        <v>17</v>
      </c>
      <c r="K13" s="1">
        <v>21</v>
      </c>
      <c r="M13" s="1">
        <v>22</v>
      </c>
      <c r="O13" s="1">
        <v>16</v>
      </c>
      <c r="T13" s="1">
        <v>32</v>
      </c>
      <c r="U13" s="1">
        <v>24</v>
      </c>
    </row>
    <row r="14" spans="1:21" x14ac:dyDescent="0.25">
      <c r="A14" s="1">
        <f>RANK(Tabelle2564[[#This Row],[Gesamt]],C:C,0)</f>
        <v>14</v>
      </c>
      <c r="B14" s="72" t="s">
        <v>797</v>
      </c>
      <c r="C14" s="1">
        <f>SUM(E14:U14)</f>
        <v>129</v>
      </c>
      <c r="D14" s="1">
        <f>COUNT(E14:U14)</f>
        <v>6</v>
      </c>
      <c r="K14" s="1">
        <v>28</v>
      </c>
      <c r="M14" s="1">
        <v>25</v>
      </c>
      <c r="O14" s="1">
        <v>19</v>
      </c>
      <c r="Q14" s="1">
        <v>15</v>
      </c>
      <c r="S14" s="1">
        <v>19</v>
      </c>
      <c r="U14" s="1">
        <v>23</v>
      </c>
    </row>
    <row r="15" spans="1:21" x14ac:dyDescent="0.25">
      <c r="A15" s="1">
        <f>RANK(Tabelle2564[[#This Row],[Gesamt]],C:C,0)</f>
        <v>15</v>
      </c>
      <c r="B15" s="72" t="s">
        <v>886</v>
      </c>
      <c r="C15" s="1">
        <f>SUM(E15:U15)</f>
        <v>124</v>
      </c>
      <c r="D15" s="1">
        <f>COUNT(E15:U15)</f>
        <v>5</v>
      </c>
      <c r="G15" s="1">
        <v>18</v>
      </c>
      <c r="H15" s="1">
        <v>30</v>
      </c>
      <c r="I15" s="1">
        <v>29</v>
      </c>
      <c r="J15" s="1">
        <v>19</v>
      </c>
      <c r="K15" s="1">
        <v>28</v>
      </c>
      <c r="U15" s="1"/>
    </row>
    <row r="16" spans="1:21" x14ac:dyDescent="0.25">
      <c r="A16" s="1">
        <f>RANK(Tabelle2564[[#This Row],[Gesamt]],C:C,0)</f>
        <v>16</v>
      </c>
      <c r="B16" s="72" t="s">
        <v>75</v>
      </c>
      <c r="C16" s="1">
        <f>SUM(E16:U16)</f>
        <v>114</v>
      </c>
      <c r="D16" s="1">
        <f>COUNT(E16:U16)</f>
        <v>5</v>
      </c>
      <c r="G16" s="1">
        <v>20</v>
      </c>
      <c r="J16" s="1">
        <v>24</v>
      </c>
      <c r="N16" s="1">
        <v>20</v>
      </c>
      <c r="O16" s="1">
        <v>23</v>
      </c>
      <c r="Q16" s="1">
        <v>27</v>
      </c>
      <c r="U16" s="1"/>
    </row>
    <row r="17" spans="1:21" x14ac:dyDescent="0.25">
      <c r="A17" s="1">
        <f>RANK(Tabelle2564[[#This Row],[Gesamt]],C:C,0)</f>
        <v>17</v>
      </c>
      <c r="B17" s="72" t="s">
        <v>808</v>
      </c>
      <c r="C17" s="1">
        <f>SUM(E17:U17)</f>
        <v>108</v>
      </c>
      <c r="D17" s="1">
        <f>COUNT(E17:U17)</f>
        <v>5</v>
      </c>
      <c r="G17" s="1">
        <v>11</v>
      </c>
      <c r="I17" s="1">
        <v>29</v>
      </c>
      <c r="M17" s="1">
        <v>18</v>
      </c>
      <c r="P17" s="1">
        <v>19</v>
      </c>
      <c r="T17" s="1">
        <v>31</v>
      </c>
      <c r="U17" s="1"/>
    </row>
    <row r="18" spans="1:21" x14ac:dyDescent="0.25">
      <c r="A18" s="1">
        <f>RANK(Tabelle2564[[#This Row],[Gesamt]],C:C,0)</f>
        <v>18</v>
      </c>
      <c r="B18" s="72" t="s">
        <v>862</v>
      </c>
      <c r="C18" s="1">
        <f>SUM(E18:U18)</f>
        <v>98</v>
      </c>
      <c r="D18" s="1">
        <f>COUNT(E18:U18)</f>
        <v>6</v>
      </c>
      <c r="E18" s="1">
        <v>25</v>
      </c>
      <c r="G18" s="1">
        <v>7</v>
      </c>
      <c r="H18" s="1">
        <v>21</v>
      </c>
      <c r="K18" s="1">
        <v>14</v>
      </c>
      <c r="M18" s="1">
        <v>22</v>
      </c>
      <c r="N18" s="1">
        <v>9</v>
      </c>
      <c r="U18" s="1"/>
    </row>
    <row r="19" spans="1:21" x14ac:dyDescent="0.25">
      <c r="A19" s="1">
        <f>RANK(Tabelle2564[[#This Row],[Gesamt]],C:C,0)</f>
        <v>19</v>
      </c>
      <c r="B19" s="72" t="s">
        <v>813</v>
      </c>
      <c r="C19" s="1">
        <f>SUM(E19:U19)</f>
        <v>95</v>
      </c>
      <c r="D19" s="1">
        <f>COUNT(E19:U19)</f>
        <v>5</v>
      </c>
      <c r="G19" s="1">
        <v>14</v>
      </c>
      <c r="K19" s="1">
        <v>22</v>
      </c>
      <c r="O19" s="1">
        <v>19</v>
      </c>
      <c r="R19" s="1">
        <v>22</v>
      </c>
      <c r="S19" s="1">
        <v>18</v>
      </c>
      <c r="U19" s="1"/>
    </row>
    <row r="20" spans="1:21" x14ac:dyDescent="0.25">
      <c r="A20" s="1">
        <f>RANK(Tabelle2564[[#This Row],[Gesamt]],C:C,0)</f>
        <v>20</v>
      </c>
      <c r="B20" s="72" t="s">
        <v>700</v>
      </c>
      <c r="C20" s="1">
        <f>SUM(E20:U20)</f>
        <v>94</v>
      </c>
      <c r="D20" s="1">
        <f>COUNT(E20:U20)</f>
        <v>4</v>
      </c>
      <c r="E20" s="1">
        <v>28</v>
      </c>
      <c r="J20" s="1">
        <v>24</v>
      </c>
      <c r="L20" s="1">
        <v>18</v>
      </c>
      <c r="P20" s="1">
        <v>24</v>
      </c>
      <c r="U20" s="1"/>
    </row>
    <row r="21" spans="1:21" x14ac:dyDescent="0.25">
      <c r="A21" s="1">
        <f>RANK(Tabelle2564[[#This Row],[Gesamt]],C:C,0)</f>
        <v>21</v>
      </c>
      <c r="B21" s="72" t="s">
        <v>64</v>
      </c>
      <c r="C21" s="1">
        <f>SUM(E21:U21)</f>
        <v>89</v>
      </c>
      <c r="D21" s="1">
        <f>COUNT(E21:U21)</f>
        <v>3</v>
      </c>
      <c r="E21" s="1">
        <v>28</v>
      </c>
      <c r="I21" s="1">
        <v>34</v>
      </c>
      <c r="M21" s="1">
        <v>27</v>
      </c>
      <c r="U21" s="1"/>
    </row>
    <row r="22" spans="1:21" x14ac:dyDescent="0.25">
      <c r="A22" s="1">
        <f>RANK(Tabelle2564[[#This Row],[Gesamt]],C:C,0)</f>
        <v>22</v>
      </c>
      <c r="B22" s="72" t="s">
        <v>810</v>
      </c>
      <c r="C22" s="1">
        <f>SUM(E22:U22)</f>
        <v>67</v>
      </c>
      <c r="D22" s="1">
        <f>COUNT(E22:U22)</f>
        <v>2</v>
      </c>
      <c r="M22" s="1">
        <v>30</v>
      </c>
      <c r="T22" s="1">
        <v>37</v>
      </c>
      <c r="U22" s="1"/>
    </row>
    <row r="23" spans="1:21" x14ac:dyDescent="0.25">
      <c r="A23" s="1">
        <f>RANK(Tabelle2564[[#This Row],[Gesamt]],C:C,0)</f>
        <v>23</v>
      </c>
      <c r="B23" s="72" t="s">
        <v>871</v>
      </c>
      <c r="C23" s="1">
        <f>SUM(E23:U23)</f>
        <v>64</v>
      </c>
      <c r="D23" s="1">
        <f>COUNT(E23:U23)</f>
        <v>3</v>
      </c>
      <c r="E23" s="1">
        <v>29</v>
      </c>
      <c r="J23" s="1">
        <v>19</v>
      </c>
      <c r="M23" s="1">
        <v>16</v>
      </c>
      <c r="U23" s="1"/>
    </row>
    <row r="24" spans="1:21" x14ac:dyDescent="0.25">
      <c r="A24" s="1">
        <f>RANK(Tabelle2564[[#This Row],[Gesamt]],C:C,0)</f>
        <v>24</v>
      </c>
      <c r="B24" s="72" t="s">
        <v>855</v>
      </c>
      <c r="C24" s="1">
        <f>SUM(E24:U24)</f>
        <v>61</v>
      </c>
      <c r="D24" s="1">
        <f>COUNT(E24:U24)</f>
        <v>3</v>
      </c>
      <c r="G24" s="1">
        <v>16</v>
      </c>
      <c r="K24" s="1">
        <v>25</v>
      </c>
      <c r="N24" s="1">
        <v>20</v>
      </c>
      <c r="U24" s="1"/>
    </row>
    <row r="25" spans="1:21" x14ac:dyDescent="0.25">
      <c r="A25" s="1">
        <f>RANK(Tabelle2564[[#This Row],[Gesamt]],C:C,0)</f>
        <v>25</v>
      </c>
      <c r="B25" s="72" t="s">
        <v>236</v>
      </c>
      <c r="C25" s="1">
        <f>SUM(E25:U25)</f>
        <v>53</v>
      </c>
      <c r="D25" s="1">
        <f>COUNT(E25:U25)</f>
        <v>3</v>
      </c>
      <c r="J25" s="1">
        <v>18</v>
      </c>
      <c r="N25" s="1">
        <v>18</v>
      </c>
      <c r="R25" s="1">
        <v>17</v>
      </c>
      <c r="U25" s="1"/>
    </row>
    <row r="26" spans="1:21" x14ac:dyDescent="0.25">
      <c r="A26" s="1">
        <f>RANK(Tabelle2564[[#This Row],[Gesamt]],C:C,0)</f>
        <v>26</v>
      </c>
      <c r="B26" s="72" t="s">
        <v>816</v>
      </c>
      <c r="C26" s="1">
        <f>SUM(E26:U26)</f>
        <v>52</v>
      </c>
      <c r="D26" s="1">
        <f>COUNT(E26:U26)</f>
        <v>3</v>
      </c>
      <c r="L26" s="1">
        <v>19</v>
      </c>
      <c r="P26" s="1">
        <v>19</v>
      </c>
      <c r="S26" s="1">
        <v>14</v>
      </c>
      <c r="U26" s="1"/>
    </row>
    <row r="27" spans="1:21" x14ac:dyDescent="0.25">
      <c r="A27" s="1">
        <f>RANK(Tabelle2564[[#This Row],[Gesamt]],C:C,0)</f>
        <v>27</v>
      </c>
      <c r="B27" s="72" t="s">
        <v>794</v>
      </c>
      <c r="C27" s="1">
        <f>SUM(E27:U27)</f>
        <v>51</v>
      </c>
      <c r="D27" s="1">
        <f>COUNT(E27:U27)</f>
        <v>2</v>
      </c>
      <c r="S27" s="1">
        <v>19</v>
      </c>
      <c r="U27" s="1">
        <v>32</v>
      </c>
    </row>
    <row r="28" spans="1:21" x14ac:dyDescent="0.25">
      <c r="A28" s="1">
        <f>RANK(Tabelle2564[[#This Row],[Gesamt]],C:C,0)</f>
        <v>27</v>
      </c>
      <c r="B28" s="72" t="s">
        <v>803</v>
      </c>
      <c r="C28" s="1">
        <f>SUM(E28:U28)</f>
        <v>51</v>
      </c>
      <c r="D28" s="1">
        <f>COUNT(E28:U28)</f>
        <v>2</v>
      </c>
      <c r="N28" s="1">
        <v>26</v>
      </c>
      <c r="T28" s="1">
        <v>25</v>
      </c>
      <c r="U28" s="1"/>
    </row>
    <row r="29" spans="1:21" x14ac:dyDescent="0.25">
      <c r="A29" s="1">
        <f>RANK(Tabelle2564[[#This Row],[Gesamt]],C:C,0)</f>
        <v>27</v>
      </c>
      <c r="B29" s="72" t="s">
        <v>765</v>
      </c>
      <c r="C29" s="1">
        <f>SUM(E29:U29)</f>
        <v>51</v>
      </c>
      <c r="D29" s="1">
        <f>COUNT(E29:U29)</f>
        <v>2</v>
      </c>
      <c r="I29" s="1">
        <v>30</v>
      </c>
      <c r="N29" s="1">
        <v>21</v>
      </c>
      <c r="U29" s="1"/>
    </row>
    <row r="30" spans="1:21" x14ac:dyDescent="0.25">
      <c r="A30" s="1">
        <f>RANK(Tabelle2564[[#This Row],[Gesamt]],C:C,0)</f>
        <v>27</v>
      </c>
      <c r="B30" s="72" t="s">
        <v>78</v>
      </c>
      <c r="C30" s="1">
        <f>SUM(E30:U30)</f>
        <v>51</v>
      </c>
      <c r="D30" s="1">
        <f>COUNT(E30:U30)</f>
        <v>2</v>
      </c>
      <c r="E30" s="1">
        <v>24</v>
      </c>
      <c r="L30" s="1">
        <v>27</v>
      </c>
      <c r="U30" s="1"/>
    </row>
    <row r="31" spans="1:21" x14ac:dyDescent="0.25">
      <c r="A31" s="1">
        <f>RANK(Tabelle2564[[#This Row],[Gesamt]],C:C,0)</f>
        <v>31</v>
      </c>
      <c r="B31" s="72" t="s">
        <v>831</v>
      </c>
      <c r="C31" s="1">
        <f>SUM(E31:U31)</f>
        <v>48</v>
      </c>
      <c r="D31" s="1">
        <f>COUNT(E31:U31)</f>
        <v>2</v>
      </c>
      <c r="I31" s="1">
        <v>26</v>
      </c>
      <c r="Q31" s="1">
        <v>22</v>
      </c>
      <c r="U31" s="1"/>
    </row>
    <row r="32" spans="1:21" x14ac:dyDescent="0.25">
      <c r="A32" s="1">
        <f>RANK(Tabelle2564[[#This Row],[Gesamt]],C:C,0)</f>
        <v>32</v>
      </c>
      <c r="B32" s="72" t="s">
        <v>872</v>
      </c>
      <c r="C32" s="1">
        <f>SUM(E32:U32)</f>
        <v>45</v>
      </c>
      <c r="D32" s="1">
        <f>COUNT(E32:U32)</f>
        <v>3</v>
      </c>
      <c r="E32" s="1">
        <v>22</v>
      </c>
      <c r="H32" s="1">
        <v>14</v>
      </c>
      <c r="M32" s="1">
        <v>9</v>
      </c>
      <c r="U32" s="1"/>
    </row>
    <row r="33" spans="1:21" x14ac:dyDescent="0.25">
      <c r="A33" s="1">
        <f>RANK(Tabelle2564[[#This Row],[Gesamt]],C:C,0)</f>
        <v>33</v>
      </c>
      <c r="B33" s="72" t="s">
        <v>89</v>
      </c>
      <c r="C33" s="1">
        <f>SUM(E33:U33)</f>
        <v>41</v>
      </c>
      <c r="D33" s="1">
        <f>COUNT(E33:U33)</f>
        <v>2</v>
      </c>
      <c r="E33" s="1">
        <v>26</v>
      </c>
      <c r="L33" s="1">
        <v>15</v>
      </c>
      <c r="U33" s="1"/>
    </row>
    <row r="34" spans="1:21" x14ac:dyDescent="0.25">
      <c r="A34" s="1">
        <f>RANK(Tabelle2564[[#This Row],[Gesamt]],C:C,0)</f>
        <v>34</v>
      </c>
      <c r="B34" s="72" t="s">
        <v>798</v>
      </c>
      <c r="C34" s="1">
        <f>SUM(E34:U34)</f>
        <v>39</v>
      </c>
      <c r="D34" s="1">
        <f>COUNT(E34:U34)</f>
        <v>2</v>
      </c>
      <c r="Q34" s="1">
        <v>22</v>
      </c>
      <c r="U34" s="1">
        <v>17</v>
      </c>
    </row>
    <row r="35" spans="1:21" x14ac:dyDescent="0.25">
      <c r="A35" s="1">
        <f>RANK(Tabelle2564[[#This Row],[Gesamt]],C:C,0)</f>
        <v>34</v>
      </c>
      <c r="B35" s="72" t="s">
        <v>846</v>
      </c>
      <c r="C35" s="1">
        <f>SUM(E35:U35)</f>
        <v>39</v>
      </c>
      <c r="D35" s="1">
        <f>COUNT(E35:U35)</f>
        <v>2</v>
      </c>
      <c r="K35" s="1">
        <v>21</v>
      </c>
      <c r="O35" s="1">
        <v>18</v>
      </c>
      <c r="U35" s="1"/>
    </row>
    <row r="36" spans="1:21" x14ac:dyDescent="0.25">
      <c r="A36" s="1">
        <f>RANK(Tabelle2564[[#This Row],[Gesamt]],C:C,0)</f>
        <v>36</v>
      </c>
      <c r="B36" s="72" t="s">
        <v>834</v>
      </c>
      <c r="C36" s="1">
        <f>SUM(E36:U36)</f>
        <v>38</v>
      </c>
      <c r="D36" s="1">
        <f>COUNT(E36:U36)</f>
        <v>2</v>
      </c>
      <c r="H36" s="1">
        <v>21</v>
      </c>
      <c r="Q36" s="1">
        <v>17</v>
      </c>
      <c r="U36" s="1"/>
    </row>
    <row r="37" spans="1:21" x14ac:dyDescent="0.25">
      <c r="A37" s="1">
        <f>RANK(Tabelle2564[[#This Row],[Gesamt]],C:C,0)</f>
        <v>37</v>
      </c>
      <c r="B37" s="72" t="s">
        <v>208</v>
      </c>
      <c r="C37" s="1">
        <f>SUM(E37:U37)</f>
        <v>37</v>
      </c>
      <c r="D37" s="1">
        <f>COUNT(E37:U37)</f>
        <v>2</v>
      </c>
      <c r="J37" s="1">
        <v>23</v>
      </c>
      <c r="S37" s="1">
        <v>14</v>
      </c>
      <c r="U37" s="1"/>
    </row>
    <row r="38" spans="1:21" x14ac:dyDescent="0.25">
      <c r="A38" s="1">
        <f>RANK(Tabelle2564[[#This Row],[Gesamt]],C:C,0)</f>
        <v>38</v>
      </c>
      <c r="B38" s="72" t="s">
        <v>902</v>
      </c>
      <c r="C38" s="1">
        <f>SUM(E38:U38)</f>
        <v>36</v>
      </c>
      <c r="D38" s="1">
        <f>COUNT(E38:U38)</f>
        <v>1</v>
      </c>
      <c r="I38" s="1">
        <v>36</v>
      </c>
      <c r="U38" s="1"/>
    </row>
    <row r="39" spans="1:21" x14ac:dyDescent="0.25">
      <c r="A39" s="1">
        <f>RANK(Tabelle2564[[#This Row],[Gesamt]],C:C,0)</f>
        <v>39</v>
      </c>
      <c r="B39" s="72" t="s">
        <v>941</v>
      </c>
      <c r="C39" s="73">
        <f>SUM(E39:U39)</f>
        <v>35</v>
      </c>
      <c r="D39" s="73">
        <f>COUNT(E39:U39)</f>
        <v>1</v>
      </c>
      <c r="E39" s="1">
        <v>35</v>
      </c>
      <c r="U39" s="1"/>
    </row>
    <row r="40" spans="1:21" x14ac:dyDescent="0.25">
      <c r="A40" s="1">
        <f>RANK(Tabelle2564[[#This Row],[Gesamt]],C:C,0)</f>
        <v>39</v>
      </c>
      <c r="B40" s="72" t="s">
        <v>853</v>
      </c>
      <c r="C40" s="1">
        <f>SUM(E40:U40)</f>
        <v>35</v>
      </c>
      <c r="D40" s="1">
        <f>COUNT(E40:U40)</f>
        <v>1</v>
      </c>
      <c r="N40" s="1">
        <v>35</v>
      </c>
      <c r="U40" s="1"/>
    </row>
    <row r="41" spans="1:21" x14ac:dyDescent="0.25">
      <c r="A41" s="1">
        <f>RANK(Tabelle2564[[#This Row],[Gesamt]],C:C,0)</f>
        <v>41</v>
      </c>
      <c r="B41" s="72" t="s">
        <v>807</v>
      </c>
      <c r="C41" s="1">
        <f>SUM(E41:U41)</f>
        <v>33</v>
      </c>
      <c r="D41" s="1">
        <f>COUNT(E41:U41)</f>
        <v>2</v>
      </c>
      <c r="P41" s="1">
        <v>16</v>
      </c>
      <c r="T41" s="1">
        <v>17</v>
      </c>
      <c r="U41" s="1"/>
    </row>
    <row r="42" spans="1:21" x14ac:dyDescent="0.25">
      <c r="A42" s="1">
        <f>RANK(Tabelle2564[[#This Row],[Gesamt]],C:C,0)</f>
        <v>42</v>
      </c>
      <c r="B42" s="72" t="s">
        <v>811</v>
      </c>
      <c r="C42" s="1">
        <f>SUM(E42:U42)</f>
        <v>32</v>
      </c>
      <c r="D42" s="1">
        <f>COUNT(E42:U42)</f>
        <v>1</v>
      </c>
      <c r="T42" s="1">
        <v>32</v>
      </c>
      <c r="U42" s="1"/>
    </row>
    <row r="43" spans="1:21" x14ac:dyDescent="0.25">
      <c r="A43" s="1">
        <f>RANK(Tabelle2564[[#This Row],[Gesamt]],C:C,0)</f>
        <v>43</v>
      </c>
      <c r="B43" s="72" t="s">
        <v>285</v>
      </c>
      <c r="C43" s="1">
        <f>SUM(E43:U43)</f>
        <v>31</v>
      </c>
      <c r="D43" s="1">
        <f>COUNT(E43:U43)</f>
        <v>1</v>
      </c>
      <c r="H43" s="1">
        <v>31</v>
      </c>
      <c r="U43" s="1"/>
    </row>
    <row r="44" spans="1:21" x14ac:dyDescent="0.25">
      <c r="A44" s="1">
        <f>RANK(Tabelle2564[[#This Row],[Gesamt]],C:C,0)</f>
        <v>44</v>
      </c>
      <c r="B44" s="72" t="s">
        <v>942</v>
      </c>
      <c r="C44" s="73">
        <f>SUM(E44:U44)</f>
        <v>30</v>
      </c>
      <c r="D44" s="73">
        <f>COUNT(E44:U44)</f>
        <v>1</v>
      </c>
      <c r="E44" s="1">
        <v>30</v>
      </c>
      <c r="U44" s="1"/>
    </row>
    <row r="45" spans="1:21" x14ac:dyDescent="0.25">
      <c r="A45" s="1">
        <f>RANK(Tabelle2564[[#This Row],[Gesamt]],C:C,0)</f>
        <v>44</v>
      </c>
      <c r="B45" s="72" t="s">
        <v>903</v>
      </c>
      <c r="C45" s="1">
        <f>SUM(E45:U45)</f>
        <v>30</v>
      </c>
      <c r="D45" s="1">
        <f>COUNT(E45:U45)</f>
        <v>1</v>
      </c>
      <c r="I45" s="1">
        <v>30</v>
      </c>
      <c r="U45" s="1"/>
    </row>
    <row r="46" spans="1:21" x14ac:dyDescent="0.25">
      <c r="A46" s="1">
        <f>RANK(Tabelle2564[[#This Row],[Gesamt]],C:C,0)</f>
        <v>44</v>
      </c>
      <c r="B46" s="72" t="s">
        <v>789</v>
      </c>
      <c r="C46" s="1">
        <f>SUM(E46:U46)</f>
        <v>30</v>
      </c>
      <c r="D46" s="1">
        <f>COUNT(E46:U46)</f>
        <v>1</v>
      </c>
      <c r="U46" s="1">
        <v>30</v>
      </c>
    </row>
    <row r="47" spans="1:21" x14ac:dyDescent="0.25">
      <c r="A47" s="1">
        <f>RANK(Tabelle2564[[#This Row],[Gesamt]],C:C,0)</f>
        <v>44</v>
      </c>
      <c r="B47" s="72" t="s">
        <v>809</v>
      </c>
      <c r="C47" s="1">
        <f>SUM(E47:U47)</f>
        <v>30</v>
      </c>
      <c r="D47" s="1">
        <f>COUNT(E47:U47)</f>
        <v>1</v>
      </c>
      <c r="T47" s="1">
        <v>30</v>
      </c>
      <c r="U47" s="1"/>
    </row>
    <row r="48" spans="1:21" x14ac:dyDescent="0.25">
      <c r="A48" s="1">
        <f>RANK(Tabelle2564[[#This Row],[Gesamt]],C:C,0)</f>
        <v>48</v>
      </c>
      <c r="B48" s="72" t="s">
        <v>885</v>
      </c>
      <c r="C48" s="1">
        <f>SUM(E48:U48)</f>
        <v>29</v>
      </c>
      <c r="D48" s="1">
        <f>COUNT(E48:U48)</f>
        <v>1</v>
      </c>
      <c r="K48" s="1">
        <v>29</v>
      </c>
      <c r="U48" s="1"/>
    </row>
    <row r="49" spans="1:21" x14ac:dyDescent="0.25">
      <c r="A49" s="1">
        <f>RANK(Tabelle2564[[#This Row],[Gesamt]],C:C,0)</f>
        <v>48</v>
      </c>
      <c r="B49" s="72" t="s">
        <v>874</v>
      </c>
      <c r="C49" s="1">
        <f>SUM(E49:U49)</f>
        <v>29</v>
      </c>
      <c r="D49" s="1">
        <f>COUNT(E49:U49)</f>
        <v>1</v>
      </c>
      <c r="L49" s="1">
        <v>29</v>
      </c>
      <c r="U49" s="1"/>
    </row>
    <row r="50" spans="1:21" x14ac:dyDescent="0.25">
      <c r="A50" s="1">
        <f>RANK(Tabelle2564[[#This Row],[Gesamt]],C:C,0)</f>
        <v>48</v>
      </c>
      <c r="B50" s="72" t="s">
        <v>788</v>
      </c>
      <c r="C50" s="1">
        <f>SUM(E50:U50)</f>
        <v>29</v>
      </c>
      <c r="D50" s="1">
        <f>COUNT(E50:U50)</f>
        <v>1</v>
      </c>
      <c r="U50" s="1">
        <v>29</v>
      </c>
    </row>
    <row r="51" spans="1:21" x14ac:dyDescent="0.25">
      <c r="A51" s="1">
        <f>RANK(Tabelle2564[[#This Row],[Gesamt]],C:C,0)</f>
        <v>48</v>
      </c>
      <c r="B51" s="72" t="s">
        <v>800</v>
      </c>
      <c r="C51" s="1">
        <f>SUM(E51:U51)</f>
        <v>29</v>
      </c>
      <c r="D51" s="1">
        <f>COUNT(E51:U51)</f>
        <v>1</v>
      </c>
      <c r="U51" s="1">
        <v>29</v>
      </c>
    </row>
    <row r="52" spans="1:21" x14ac:dyDescent="0.25">
      <c r="A52" s="1">
        <f>RANK(Tabelle2564[[#This Row],[Gesamt]],C:C,0)</f>
        <v>52</v>
      </c>
      <c r="B52" s="72" t="s">
        <v>943</v>
      </c>
      <c r="C52" s="73">
        <f>SUM(E52:U52)</f>
        <v>28</v>
      </c>
      <c r="D52" s="73">
        <f>COUNT(E52:U52)</f>
        <v>1</v>
      </c>
      <c r="E52" s="1">
        <v>28</v>
      </c>
      <c r="U52" s="1"/>
    </row>
    <row r="53" spans="1:21" x14ac:dyDescent="0.25">
      <c r="A53" s="1">
        <f>RANK(Tabelle2564[[#This Row],[Gesamt]],C:C,0)</f>
        <v>52</v>
      </c>
      <c r="B53" s="72" t="s">
        <v>904</v>
      </c>
      <c r="C53" s="1">
        <f>SUM(E53:U53)</f>
        <v>28</v>
      </c>
      <c r="D53" s="1">
        <f>COUNT(E53:U53)</f>
        <v>1</v>
      </c>
      <c r="I53" s="1">
        <v>28</v>
      </c>
      <c r="U53" s="1"/>
    </row>
    <row r="54" spans="1:21" x14ac:dyDescent="0.25">
      <c r="A54" s="1">
        <f>RANK(Tabelle2564[[#This Row],[Gesamt]],C:C,0)</f>
        <v>52</v>
      </c>
      <c r="B54" s="72" t="s">
        <v>375</v>
      </c>
      <c r="C54" s="1">
        <f>SUM(E54:U54)</f>
        <v>28</v>
      </c>
      <c r="D54" s="1">
        <f>COUNT(E54:U54)</f>
        <v>1</v>
      </c>
      <c r="U54" s="1">
        <v>28</v>
      </c>
    </row>
    <row r="55" spans="1:21" x14ac:dyDescent="0.25">
      <c r="A55" s="1">
        <f>RANK(Tabelle2564[[#This Row],[Gesamt]],C:C,0)</f>
        <v>55</v>
      </c>
      <c r="B55" s="72" t="s">
        <v>944</v>
      </c>
      <c r="C55" s="73">
        <f>SUM(E55:U55)</f>
        <v>27</v>
      </c>
      <c r="D55" s="73">
        <f>COUNT(E55:U55)</f>
        <v>1</v>
      </c>
      <c r="E55" s="1">
        <v>27</v>
      </c>
      <c r="U55" s="1"/>
    </row>
    <row r="56" spans="1:21" x14ac:dyDescent="0.25">
      <c r="A56" s="1">
        <f>RANK(Tabelle2564[[#This Row],[Gesamt]],C:C,0)</f>
        <v>55</v>
      </c>
      <c r="B56" s="72" t="s">
        <v>915</v>
      </c>
      <c r="C56" s="1">
        <f>SUM(E56:U56)</f>
        <v>27</v>
      </c>
      <c r="D56" s="1">
        <f>COUNT(E56:U56)</f>
        <v>1</v>
      </c>
      <c r="H56" s="1">
        <v>27</v>
      </c>
      <c r="U56" s="1"/>
    </row>
    <row r="57" spans="1:21" x14ac:dyDescent="0.25">
      <c r="A57" s="1">
        <f>RANK(Tabelle2564[[#This Row],[Gesamt]],C:C,0)</f>
        <v>55</v>
      </c>
      <c r="B57" s="72" t="s">
        <v>914</v>
      </c>
      <c r="C57" s="1">
        <f>SUM(E57:U57)</f>
        <v>27</v>
      </c>
      <c r="D57" s="1">
        <f>COUNT(E57:U57)</f>
        <v>1</v>
      </c>
      <c r="H57" s="1">
        <v>27</v>
      </c>
      <c r="U57" s="1"/>
    </row>
    <row r="58" spans="1:21" x14ac:dyDescent="0.25">
      <c r="A58" s="1">
        <f>RANK(Tabelle2564[[#This Row],[Gesamt]],C:C,0)</f>
        <v>55</v>
      </c>
      <c r="B58" s="72" t="s">
        <v>91</v>
      </c>
      <c r="C58" s="1">
        <f>SUM(E58:U58)</f>
        <v>27</v>
      </c>
      <c r="D58" s="1">
        <f>COUNT(E58:U58)</f>
        <v>1</v>
      </c>
      <c r="I58" s="1">
        <v>27</v>
      </c>
      <c r="U58" s="1"/>
    </row>
    <row r="59" spans="1:21" x14ac:dyDescent="0.25">
      <c r="A59" s="1">
        <f>RANK(Tabelle2564[[#This Row],[Gesamt]],C:C,0)</f>
        <v>55</v>
      </c>
      <c r="B59" s="72" t="s">
        <v>887</v>
      </c>
      <c r="C59" s="1">
        <f>SUM(E59:U59)</f>
        <v>27</v>
      </c>
      <c r="D59" s="1">
        <f>COUNT(E59:U59)</f>
        <v>1</v>
      </c>
      <c r="K59" s="1">
        <v>27</v>
      </c>
      <c r="U59" s="1"/>
    </row>
    <row r="60" spans="1:21" x14ac:dyDescent="0.25">
      <c r="A60" s="1">
        <f>RANK(Tabelle2564[[#This Row],[Gesamt]],C:C,0)</f>
        <v>55</v>
      </c>
      <c r="B60" s="72" t="s">
        <v>793</v>
      </c>
      <c r="C60" s="1">
        <f>SUM(E60:U60)</f>
        <v>27</v>
      </c>
      <c r="D60" s="1">
        <f>COUNT(E60:U60)</f>
        <v>1</v>
      </c>
      <c r="U60" s="1">
        <v>27</v>
      </c>
    </row>
    <row r="61" spans="1:21" x14ac:dyDescent="0.25">
      <c r="A61" s="1">
        <f>RANK(Tabelle2564[[#This Row],[Gesamt]],C:C,0)</f>
        <v>55</v>
      </c>
      <c r="B61" s="72" t="s">
        <v>795</v>
      </c>
      <c r="C61" s="1">
        <f>SUM(E61:U61)</f>
        <v>27</v>
      </c>
      <c r="D61" s="1">
        <f>COUNT(E61:U61)</f>
        <v>1</v>
      </c>
      <c r="U61" s="1">
        <v>27</v>
      </c>
    </row>
    <row r="62" spans="1:21" x14ac:dyDescent="0.25">
      <c r="A62" s="1">
        <f>RANK(Tabelle2564[[#This Row],[Gesamt]],C:C,0)</f>
        <v>55</v>
      </c>
      <c r="B62" s="72" t="s">
        <v>796</v>
      </c>
      <c r="C62" s="1">
        <f>SUM(E62:U62)</f>
        <v>27</v>
      </c>
      <c r="D62" s="1">
        <f>COUNT(E62:U62)</f>
        <v>1</v>
      </c>
      <c r="U62" s="1">
        <v>27</v>
      </c>
    </row>
    <row r="63" spans="1:21" x14ac:dyDescent="0.25">
      <c r="A63" s="1">
        <f>RANK(Tabelle2564[[#This Row],[Gesamt]],C:C,0)</f>
        <v>63</v>
      </c>
      <c r="B63" s="72" t="s">
        <v>945</v>
      </c>
      <c r="C63" s="73">
        <f>SUM(E63:U63)</f>
        <v>26</v>
      </c>
      <c r="D63" s="73">
        <f>COUNT(E63:U63)</f>
        <v>1</v>
      </c>
      <c r="E63" s="1">
        <v>26</v>
      </c>
      <c r="U63" s="1"/>
    </row>
    <row r="64" spans="1:21" x14ac:dyDescent="0.25">
      <c r="A64" s="1">
        <f>RANK(Tabelle2564[[#This Row],[Gesamt]],C:C,0)</f>
        <v>63</v>
      </c>
      <c r="B64" s="72" t="s">
        <v>924</v>
      </c>
      <c r="C64" s="1">
        <f>SUM(E64:U64)</f>
        <v>26</v>
      </c>
      <c r="D64" s="1">
        <f>COUNT(E64:U64)</f>
        <v>1</v>
      </c>
      <c r="G64" s="1">
        <v>26</v>
      </c>
      <c r="U64" s="1"/>
    </row>
    <row r="65" spans="1:21" x14ac:dyDescent="0.25">
      <c r="A65" s="1">
        <f>RANK(Tabelle2564[[#This Row],[Gesamt]],C:C,0)</f>
        <v>63</v>
      </c>
      <c r="B65" s="72" t="s">
        <v>905</v>
      </c>
      <c r="C65" s="1">
        <f>SUM(E65:U65)</f>
        <v>26</v>
      </c>
      <c r="D65" s="1">
        <f>COUNT(E65:U65)</f>
        <v>1</v>
      </c>
      <c r="I65" s="1">
        <v>26</v>
      </c>
      <c r="U65" s="1"/>
    </row>
    <row r="66" spans="1:21" x14ac:dyDescent="0.25">
      <c r="A66" s="1">
        <f>RANK(Tabelle2564[[#This Row],[Gesamt]],C:C,0)</f>
        <v>63</v>
      </c>
      <c r="B66" s="72" t="s">
        <v>893</v>
      </c>
      <c r="C66" s="1">
        <f>SUM(E66:U66)</f>
        <v>26</v>
      </c>
      <c r="D66" s="1">
        <f>COUNT(E66:U66)</f>
        <v>1</v>
      </c>
      <c r="J66" s="1">
        <v>26</v>
      </c>
      <c r="U66" s="1"/>
    </row>
    <row r="67" spans="1:21" x14ac:dyDescent="0.25">
      <c r="A67" s="1">
        <f>RANK(Tabelle2564[[#This Row],[Gesamt]],C:C,0)</f>
        <v>63</v>
      </c>
      <c r="B67" s="72" t="s">
        <v>875</v>
      </c>
      <c r="C67" s="1">
        <f>SUM(E67:U67)</f>
        <v>26</v>
      </c>
      <c r="D67" s="1">
        <f>COUNT(E67:U67)</f>
        <v>1</v>
      </c>
      <c r="L67" s="1">
        <v>26</v>
      </c>
      <c r="U67" s="1"/>
    </row>
    <row r="68" spans="1:21" x14ac:dyDescent="0.25">
      <c r="A68" s="1">
        <f>RANK(Tabelle2564[[#This Row],[Gesamt]],C:C,0)</f>
        <v>63</v>
      </c>
      <c r="B68" s="72" t="s">
        <v>860</v>
      </c>
      <c r="C68" s="1">
        <f>SUM(E68:U68)</f>
        <v>26</v>
      </c>
      <c r="D68" s="1">
        <f>COUNT(E68:U68)</f>
        <v>2</v>
      </c>
      <c r="J68" s="1">
        <v>13</v>
      </c>
      <c r="N68" s="1">
        <v>13</v>
      </c>
      <c r="U68" s="1"/>
    </row>
    <row r="69" spans="1:21" x14ac:dyDescent="0.25">
      <c r="A69" s="1">
        <f>RANK(Tabelle2564[[#This Row],[Gesamt]],C:C,0)</f>
        <v>69</v>
      </c>
      <c r="B69" s="72" t="s">
        <v>570</v>
      </c>
      <c r="C69" s="1">
        <f>SUM(E69:U69)</f>
        <v>25</v>
      </c>
      <c r="D69" s="1">
        <f>COUNT(E69:U69)</f>
        <v>1</v>
      </c>
      <c r="G69" s="1">
        <v>25</v>
      </c>
      <c r="U69" s="1"/>
    </row>
    <row r="70" spans="1:21" x14ac:dyDescent="0.25">
      <c r="A70" s="1">
        <f>RANK(Tabelle2564[[#This Row],[Gesamt]],C:C,0)</f>
        <v>69</v>
      </c>
      <c r="B70" s="72" t="s">
        <v>916</v>
      </c>
      <c r="C70" s="1">
        <f>SUM(E70:U70)</f>
        <v>25</v>
      </c>
      <c r="D70" s="1">
        <f>COUNT(E70:U70)</f>
        <v>1</v>
      </c>
      <c r="H70" s="1">
        <v>25</v>
      </c>
      <c r="U70" s="1"/>
    </row>
    <row r="71" spans="1:21" x14ac:dyDescent="0.25">
      <c r="A71" s="1">
        <f>RANK(Tabelle2564[[#This Row],[Gesamt]],C:C,0)</f>
        <v>69</v>
      </c>
      <c r="B71" s="72" t="s">
        <v>917</v>
      </c>
      <c r="C71" s="1">
        <f>SUM(E71:U71)</f>
        <v>25</v>
      </c>
      <c r="D71" s="1">
        <f>COUNT(E71:U71)</f>
        <v>1</v>
      </c>
      <c r="H71" s="1">
        <v>25</v>
      </c>
      <c r="U71" s="1"/>
    </row>
    <row r="72" spans="1:21" x14ac:dyDescent="0.25">
      <c r="A72" s="1">
        <f>RANK(Tabelle2564[[#This Row],[Gesamt]],C:C,0)</f>
        <v>69</v>
      </c>
      <c r="B72" s="72" t="s">
        <v>906</v>
      </c>
      <c r="C72" s="1">
        <f>SUM(E72:U72)</f>
        <v>25</v>
      </c>
      <c r="D72" s="1">
        <f>COUNT(E72:U72)</f>
        <v>1</v>
      </c>
      <c r="I72" s="1">
        <v>25</v>
      </c>
      <c r="U72" s="1"/>
    </row>
    <row r="73" spans="1:21" x14ac:dyDescent="0.25">
      <c r="A73" s="1">
        <f>RANK(Tabelle2564[[#This Row],[Gesamt]],C:C,0)</f>
        <v>69</v>
      </c>
      <c r="B73" s="72" t="s">
        <v>607</v>
      </c>
      <c r="C73" s="1">
        <f>SUM(E73:U73)</f>
        <v>25</v>
      </c>
      <c r="D73" s="1">
        <f>COUNT(E73:U73)</f>
        <v>1</v>
      </c>
      <c r="K73" s="1">
        <v>25</v>
      </c>
      <c r="U73" s="1"/>
    </row>
    <row r="74" spans="1:21" x14ac:dyDescent="0.25">
      <c r="A74" s="1">
        <f>RANK(Tabelle2564[[#This Row],[Gesamt]],C:C,0)</f>
        <v>69</v>
      </c>
      <c r="B74" s="72" t="s">
        <v>888</v>
      </c>
      <c r="C74" s="1">
        <f>SUM(E74:U74)</f>
        <v>25</v>
      </c>
      <c r="D74" s="1">
        <f>COUNT(E74:U74)</f>
        <v>1</v>
      </c>
      <c r="K74" s="1">
        <v>25</v>
      </c>
      <c r="U74" s="1"/>
    </row>
    <row r="75" spans="1:21" x14ac:dyDescent="0.25">
      <c r="A75" s="1">
        <f>RANK(Tabelle2564[[#This Row],[Gesamt]],C:C,0)</f>
        <v>69</v>
      </c>
      <c r="B75" s="72" t="s">
        <v>866</v>
      </c>
      <c r="C75" s="1">
        <f>SUM(E75:U75)</f>
        <v>25</v>
      </c>
      <c r="D75" s="1">
        <f>COUNT(E75:U75)</f>
        <v>1</v>
      </c>
      <c r="M75" s="1">
        <v>25</v>
      </c>
      <c r="U75" s="1"/>
    </row>
    <row r="76" spans="1:21" x14ac:dyDescent="0.25">
      <c r="A76" s="1">
        <f>RANK(Tabelle2564[[#This Row],[Gesamt]],C:C,0)</f>
        <v>69</v>
      </c>
      <c r="B76" s="72" t="s">
        <v>823</v>
      </c>
      <c r="C76" s="1">
        <f>SUM(E76:U76)</f>
        <v>25</v>
      </c>
      <c r="D76" s="1">
        <f>COUNT(E76:U76)</f>
        <v>1</v>
      </c>
      <c r="R76" s="1">
        <v>25</v>
      </c>
      <c r="U76" s="1"/>
    </row>
    <row r="77" spans="1:21" x14ac:dyDescent="0.25">
      <c r="A77" s="1">
        <f>RANK(Tabelle2564[[#This Row],[Gesamt]],C:C,0)</f>
        <v>69</v>
      </c>
      <c r="B77" s="72" t="s">
        <v>805</v>
      </c>
      <c r="C77" s="1">
        <f>SUM(E77:U77)</f>
        <v>25</v>
      </c>
      <c r="D77" s="1">
        <f>COUNT(E77:U77)</f>
        <v>1</v>
      </c>
      <c r="T77" s="1">
        <v>25</v>
      </c>
      <c r="U77" s="1"/>
    </row>
    <row r="78" spans="1:21" x14ac:dyDescent="0.25">
      <c r="A78" s="1">
        <f>RANK(Tabelle2564[[#This Row],[Gesamt]],C:C,0)</f>
        <v>78</v>
      </c>
      <c r="B78" s="72" t="s">
        <v>946</v>
      </c>
      <c r="C78" s="73">
        <f>SUM(E78:U78)</f>
        <v>24</v>
      </c>
      <c r="D78" s="73">
        <f>COUNT(E78:U78)</f>
        <v>1</v>
      </c>
      <c r="E78" s="1">
        <v>24</v>
      </c>
      <c r="U78" s="1"/>
    </row>
    <row r="79" spans="1:21" x14ac:dyDescent="0.25">
      <c r="A79" s="1">
        <f>RANK(Tabelle2564[[#This Row],[Gesamt]],C:C,0)</f>
        <v>78</v>
      </c>
      <c r="B79" s="72" t="s">
        <v>925</v>
      </c>
      <c r="C79" s="1">
        <f>SUM(E79:U79)</f>
        <v>24</v>
      </c>
      <c r="D79" s="1">
        <f>COUNT(E79:U79)</f>
        <v>1</v>
      </c>
      <c r="G79" s="1">
        <v>24</v>
      </c>
      <c r="U79" s="1"/>
    </row>
    <row r="80" spans="1:21" x14ac:dyDescent="0.25">
      <c r="A80" s="1">
        <f>RANK(Tabelle2564[[#This Row],[Gesamt]],C:C,0)</f>
        <v>78</v>
      </c>
      <c r="B80" s="72" t="s">
        <v>918</v>
      </c>
      <c r="C80" s="1">
        <f>SUM(E80:U80)</f>
        <v>24</v>
      </c>
      <c r="D80" s="1">
        <f>COUNT(E80:U80)</f>
        <v>1</v>
      </c>
      <c r="H80" s="1">
        <v>24</v>
      </c>
      <c r="U80" s="1"/>
    </row>
    <row r="81" spans="1:21" x14ac:dyDescent="0.25">
      <c r="A81" s="1">
        <f>RANK(Tabelle2564[[#This Row],[Gesamt]],C:C,0)</f>
        <v>78</v>
      </c>
      <c r="B81" s="72" t="s">
        <v>868</v>
      </c>
      <c r="C81" s="1">
        <f>SUM(E81:U81)</f>
        <v>24</v>
      </c>
      <c r="D81" s="1">
        <f>COUNT(E81:U81)</f>
        <v>1</v>
      </c>
      <c r="M81" s="1">
        <v>24</v>
      </c>
      <c r="U81" s="1"/>
    </row>
    <row r="82" spans="1:21" x14ac:dyDescent="0.25">
      <c r="A82" s="1">
        <f>RANK(Tabelle2564[[#This Row],[Gesamt]],C:C,0)</f>
        <v>78</v>
      </c>
      <c r="B82" s="72" t="s">
        <v>869</v>
      </c>
      <c r="C82" s="1">
        <f>SUM(E82:U82)</f>
        <v>24</v>
      </c>
      <c r="D82" s="1">
        <f>COUNT(E82:U82)</f>
        <v>1</v>
      </c>
      <c r="M82" s="1">
        <v>24</v>
      </c>
      <c r="U82" s="1"/>
    </row>
    <row r="83" spans="1:21" x14ac:dyDescent="0.25">
      <c r="A83" s="1">
        <f>RANK(Tabelle2564[[#This Row],[Gesamt]],C:C,0)</f>
        <v>78</v>
      </c>
      <c r="B83" s="72" t="s">
        <v>867</v>
      </c>
      <c r="C83" s="1">
        <f>SUM(E83:U83)</f>
        <v>24</v>
      </c>
      <c r="D83" s="1">
        <f>COUNT(E83:U83)</f>
        <v>1</v>
      </c>
      <c r="M83" s="1">
        <v>24</v>
      </c>
      <c r="U83" s="1"/>
    </row>
    <row r="84" spans="1:21" x14ac:dyDescent="0.25">
      <c r="A84" s="1">
        <f>RANK(Tabelle2564[[#This Row],[Gesamt]],C:C,0)</f>
        <v>78</v>
      </c>
      <c r="B84" s="72" t="s">
        <v>819</v>
      </c>
      <c r="C84" s="1">
        <f>SUM(E84:U84)</f>
        <v>24</v>
      </c>
      <c r="D84" s="1">
        <f>COUNT(E84:U84)</f>
        <v>1</v>
      </c>
      <c r="S84" s="1">
        <v>24</v>
      </c>
      <c r="U84" s="1"/>
    </row>
    <row r="85" spans="1:21" x14ac:dyDescent="0.25">
      <c r="A85" s="1">
        <f>RANK(Tabelle2564[[#This Row],[Gesamt]],C:C,0)</f>
        <v>85</v>
      </c>
      <c r="B85" s="72" t="s">
        <v>907</v>
      </c>
      <c r="C85" s="73">
        <f>SUM(E85:U85)</f>
        <v>23</v>
      </c>
      <c r="D85" s="73">
        <f>COUNT(E85:U85)</f>
        <v>1</v>
      </c>
      <c r="E85" s="1">
        <v>23</v>
      </c>
      <c r="U85" s="1"/>
    </row>
    <row r="86" spans="1:21" x14ac:dyDescent="0.25">
      <c r="A86" s="1">
        <f>RANK(Tabelle2564[[#This Row],[Gesamt]],C:C,0)</f>
        <v>85</v>
      </c>
      <c r="B86" s="72" t="s">
        <v>948</v>
      </c>
      <c r="C86" s="73">
        <f>SUM(E86:U86)</f>
        <v>23</v>
      </c>
      <c r="D86" s="73">
        <f>COUNT(E86:U86)</f>
        <v>1</v>
      </c>
      <c r="E86" s="1">
        <v>23</v>
      </c>
      <c r="U86" s="1"/>
    </row>
    <row r="87" spans="1:21" x14ac:dyDescent="0.25">
      <c r="A87" s="1">
        <f>RANK(Tabelle2564[[#This Row],[Gesamt]],C:C,0)</f>
        <v>85</v>
      </c>
      <c r="B87" s="72" t="s">
        <v>894</v>
      </c>
      <c r="C87" s="1">
        <f>SUM(E87:U87)</f>
        <v>23</v>
      </c>
      <c r="D87" s="1">
        <f>COUNT(E87:U87)</f>
        <v>1</v>
      </c>
      <c r="J87" s="1">
        <v>23</v>
      </c>
      <c r="U87" s="1"/>
    </row>
    <row r="88" spans="1:21" x14ac:dyDescent="0.25">
      <c r="A88" s="1">
        <f>RANK(Tabelle2564[[#This Row],[Gesamt]],C:C,0)</f>
        <v>85</v>
      </c>
      <c r="B88" s="72" t="s">
        <v>844</v>
      </c>
      <c r="C88" s="1">
        <f>SUM(E88:U88)</f>
        <v>23</v>
      </c>
      <c r="D88" s="1">
        <f>COUNT(E88:U88)</f>
        <v>1</v>
      </c>
      <c r="O88" s="1">
        <v>23</v>
      </c>
      <c r="U88" s="1"/>
    </row>
    <row r="89" spans="1:21" x14ac:dyDescent="0.25">
      <c r="A89" s="1">
        <f>RANK(Tabelle2564[[#This Row],[Gesamt]],C:C,0)</f>
        <v>85</v>
      </c>
      <c r="B89" s="72" t="s">
        <v>790</v>
      </c>
      <c r="C89" s="1">
        <f>SUM(E89:U89)</f>
        <v>23</v>
      </c>
      <c r="D89" s="1">
        <f>COUNT(E89:U89)</f>
        <v>1</v>
      </c>
      <c r="U89" s="1">
        <v>23</v>
      </c>
    </row>
    <row r="90" spans="1:21" x14ac:dyDescent="0.25">
      <c r="A90" s="1">
        <f>RANK(Tabelle2564[[#This Row],[Gesamt]],C:C,0)</f>
        <v>85</v>
      </c>
      <c r="B90" s="72" t="s">
        <v>812</v>
      </c>
      <c r="C90" s="1">
        <f>SUM(E90:U90)</f>
        <v>23</v>
      </c>
      <c r="D90" s="1">
        <f>COUNT(E90:U90)</f>
        <v>1</v>
      </c>
      <c r="S90" s="1">
        <v>23</v>
      </c>
      <c r="U90" s="1"/>
    </row>
    <row r="91" spans="1:21" x14ac:dyDescent="0.25">
      <c r="A91" s="1">
        <f>RANK(Tabelle2564[[#This Row],[Gesamt]],C:C,0)</f>
        <v>91</v>
      </c>
      <c r="B91" s="72" t="s">
        <v>63</v>
      </c>
      <c r="C91" s="1">
        <f>SUM(E91:U91)</f>
        <v>22</v>
      </c>
      <c r="D91" s="1">
        <f>COUNT(E91:U91)</f>
        <v>1</v>
      </c>
      <c r="G91" s="1">
        <v>22</v>
      </c>
      <c r="U91" s="1"/>
    </row>
    <row r="92" spans="1:21" x14ac:dyDescent="0.25">
      <c r="A92" s="1">
        <f>RANK(Tabelle2564[[#This Row],[Gesamt]],C:C,0)</f>
        <v>91</v>
      </c>
      <c r="B92" s="72" t="s">
        <v>919</v>
      </c>
      <c r="C92" s="1">
        <f>SUM(E92:U92)</f>
        <v>22</v>
      </c>
      <c r="D92" s="1">
        <f>COUNT(E92:U92)</f>
        <v>1</v>
      </c>
      <c r="H92" s="1">
        <v>22</v>
      </c>
      <c r="U92" s="1"/>
    </row>
    <row r="93" spans="1:21" x14ac:dyDescent="0.25">
      <c r="A93" s="1">
        <f>RANK(Tabelle2564[[#This Row],[Gesamt]],C:C,0)</f>
        <v>91</v>
      </c>
      <c r="B93" s="72" t="s">
        <v>895</v>
      </c>
      <c r="C93" s="1">
        <f>SUM(E93:U93)</f>
        <v>22</v>
      </c>
      <c r="D93" s="1">
        <f>COUNT(E93:U93)</f>
        <v>1</v>
      </c>
      <c r="J93" s="1">
        <v>22</v>
      </c>
      <c r="U93" s="1"/>
    </row>
    <row r="94" spans="1:21" x14ac:dyDescent="0.25">
      <c r="A94" s="1">
        <f>RANK(Tabelle2564[[#This Row],[Gesamt]],C:C,0)</f>
        <v>91</v>
      </c>
      <c r="B94" s="72" t="s">
        <v>839</v>
      </c>
      <c r="C94" s="1">
        <f>SUM(E94:U94)</f>
        <v>22</v>
      </c>
      <c r="D94" s="1">
        <f>COUNT(E94:U94)</f>
        <v>1</v>
      </c>
      <c r="P94" s="1">
        <v>22</v>
      </c>
      <c r="U94" s="1"/>
    </row>
    <row r="95" spans="1:21" x14ac:dyDescent="0.25">
      <c r="A95" s="1">
        <f>RANK(Tabelle2564[[#This Row],[Gesamt]],C:C,0)</f>
        <v>95</v>
      </c>
      <c r="B95" s="72" t="s">
        <v>947</v>
      </c>
      <c r="C95" s="73">
        <f>SUM(E95:U95)</f>
        <v>21</v>
      </c>
      <c r="D95" s="73">
        <f>COUNT(E95:U95)</f>
        <v>1</v>
      </c>
      <c r="E95" s="1">
        <v>21</v>
      </c>
      <c r="U95" s="1"/>
    </row>
    <row r="96" spans="1:21" x14ac:dyDescent="0.25">
      <c r="A96" s="1">
        <f>RANK(Tabelle2564[[#This Row],[Gesamt]],C:C,0)</f>
        <v>95</v>
      </c>
      <c r="B96" s="72" t="s">
        <v>933</v>
      </c>
      <c r="C96" s="1">
        <f>SUM(E96:U96)</f>
        <v>21</v>
      </c>
      <c r="D96" s="1">
        <f>COUNT(E96:U96)</f>
        <v>1</v>
      </c>
      <c r="F96" s="1">
        <v>21</v>
      </c>
      <c r="U96" s="1"/>
    </row>
    <row r="97" spans="1:21" x14ac:dyDescent="0.25">
      <c r="A97" s="1">
        <f>RANK(Tabelle2564[[#This Row],[Gesamt]],C:C,0)</f>
        <v>95</v>
      </c>
      <c r="B97" s="72" t="s">
        <v>926</v>
      </c>
      <c r="C97" s="1">
        <f>SUM(E97:U97)</f>
        <v>21</v>
      </c>
      <c r="D97" s="1">
        <f>COUNT(E97:U97)</f>
        <v>1</v>
      </c>
      <c r="G97" s="1">
        <v>21</v>
      </c>
      <c r="U97" s="1"/>
    </row>
    <row r="98" spans="1:21" x14ac:dyDescent="0.25">
      <c r="A98" s="1">
        <f>RANK(Tabelle2564[[#This Row],[Gesamt]],C:C,0)</f>
        <v>95</v>
      </c>
      <c r="B98" s="72" t="s">
        <v>907</v>
      </c>
      <c r="C98" s="1">
        <f>SUM(E98:U98)</f>
        <v>21</v>
      </c>
      <c r="D98" s="1">
        <f>COUNT(E98:U98)</f>
        <v>1</v>
      </c>
      <c r="I98" s="1">
        <v>21</v>
      </c>
      <c r="U98" s="1"/>
    </row>
    <row r="99" spans="1:21" x14ac:dyDescent="0.25">
      <c r="A99" s="1">
        <f>RANK(Tabelle2564[[#This Row],[Gesamt]],C:C,0)</f>
        <v>95</v>
      </c>
      <c r="B99" s="72" t="s">
        <v>840</v>
      </c>
      <c r="C99" s="1">
        <f>SUM(E99:U99)</f>
        <v>21</v>
      </c>
      <c r="D99" s="1">
        <f>COUNT(E99:U99)</f>
        <v>1</v>
      </c>
      <c r="P99" s="1">
        <v>21</v>
      </c>
      <c r="U99" s="1"/>
    </row>
    <row r="100" spans="1:21" x14ac:dyDescent="0.25">
      <c r="A100" s="1">
        <f>RANK(Tabelle2564[[#This Row],[Gesamt]],C:C,0)</f>
        <v>95</v>
      </c>
      <c r="B100" s="72" t="s">
        <v>824</v>
      </c>
      <c r="C100" s="1">
        <f>SUM(E100:U100)</f>
        <v>21</v>
      </c>
      <c r="D100" s="1">
        <f>COUNT(E100:U100)</f>
        <v>1</v>
      </c>
      <c r="R100" s="1">
        <v>21</v>
      </c>
      <c r="U100" s="1"/>
    </row>
    <row r="101" spans="1:21" x14ac:dyDescent="0.25">
      <c r="A101" s="1">
        <f>RANK(Tabelle2564[[#This Row],[Gesamt]],C:C,0)</f>
        <v>101</v>
      </c>
      <c r="B101" s="72" t="s">
        <v>920</v>
      </c>
      <c r="C101" s="1">
        <f>SUM(E101:U101)</f>
        <v>20</v>
      </c>
      <c r="D101" s="1">
        <f>COUNT(E101:U101)</f>
        <v>1</v>
      </c>
      <c r="H101" s="1">
        <v>20</v>
      </c>
      <c r="U101" s="1"/>
    </row>
    <row r="102" spans="1:21" x14ac:dyDescent="0.25">
      <c r="A102" s="1">
        <f>RANK(Tabelle2564[[#This Row],[Gesamt]],C:C,0)</f>
        <v>101</v>
      </c>
      <c r="B102" s="72" t="s">
        <v>856</v>
      </c>
      <c r="C102" s="1">
        <f>SUM(E102:U102)</f>
        <v>20</v>
      </c>
      <c r="D102" s="1">
        <f>COUNT(E102:U102)</f>
        <v>1</v>
      </c>
      <c r="N102" s="1">
        <v>20</v>
      </c>
      <c r="U102" s="1"/>
    </row>
    <row r="103" spans="1:21" x14ac:dyDescent="0.25">
      <c r="A103" s="1">
        <f>RANK(Tabelle2564[[#This Row],[Gesamt]],C:C,0)</f>
        <v>101</v>
      </c>
      <c r="B103" s="72" t="s">
        <v>845</v>
      </c>
      <c r="C103" s="1">
        <f>SUM(E103:U103)</f>
        <v>20</v>
      </c>
      <c r="D103" s="1">
        <f>COUNT(E103:U103)</f>
        <v>1</v>
      </c>
      <c r="O103" s="1">
        <v>20</v>
      </c>
      <c r="U103" s="1"/>
    </row>
    <row r="104" spans="1:21" x14ac:dyDescent="0.25">
      <c r="A104" s="1">
        <f>RANK(Tabelle2564[[#This Row],[Gesamt]],C:C,0)</f>
        <v>101</v>
      </c>
      <c r="B104" s="72" t="s">
        <v>825</v>
      </c>
      <c r="C104" s="1">
        <f>SUM(E104:U104)</f>
        <v>20</v>
      </c>
      <c r="D104" s="1">
        <f>COUNT(E104:U104)</f>
        <v>1</v>
      </c>
      <c r="R104" s="1">
        <v>20</v>
      </c>
      <c r="U104" s="1"/>
    </row>
    <row r="105" spans="1:21" x14ac:dyDescent="0.25">
      <c r="A105" s="1">
        <f>RANK(Tabelle2564[[#This Row],[Gesamt]],C:C,0)</f>
        <v>101</v>
      </c>
      <c r="B105" s="72" t="s">
        <v>822</v>
      </c>
      <c r="C105" s="1">
        <f>SUM(E105:U105)</f>
        <v>20</v>
      </c>
      <c r="D105" s="1">
        <f>COUNT(E105:U105)</f>
        <v>1</v>
      </c>
      <c r="R105" s="1">
        <v>20</v>
      </c>
      <c r="U105" s="1"/>
    </row>
    <row r="106" spans="1:21" x14ac:dyDescent="0.25">
      <c r="A106" s="1">
        <f>RANK(Tabelle2564[[#This Row],[Gesamt]],C:C,0)</f>
        <v>106</v>
      </c>
      <c r="B106" s="72" t="s">
        <v>934</v>
      </c>
      <c r="C106" s="1">
        <f>SUM(E106:U106)</f>
        <v>19</v>
      </c>
      <c r="D106" s="1">
        <f>COUNT(E106:U106)</f>
        <v>1</v>
      </c>
      <c r="F106" s="1">
        <v>19</v>
      </c>
      <c r="U106" s="1"/>
    </row>
    <row r="107" spans="1:21" x14ac:dyDescent="0.25">
      <c r="A107" s="1">
        <f>RANK(Tabelle2564[[#This Row],[Gesamt]],C:C,0)</f>
        <v>106</v>
      </c>
      <c r="B107" s="72" t="s">
        <v>908</v>
      </c>
      <c r="C107" s="1">
        <f>SUM(E107:U107)</f>
        <v>19</v>
      </c>
      <c r="D107" s="1">
        <f>COUNT(E107:U107)</f>
        <v>1</v>
      </c>
      <c r="I107" s="1">
        <v>19</v>
      </c>
      <c r="U107" s="1"/>
    </row>
    <row r="108" spans="1:21" x14ac:dyDescent="0.25">
      <c r="A108" s="1">
        <f>RANK(Tabelle2564[[#This Row],[Gesamt]],C:C,0)</f>
        <v>106</v>
      </c>
      <c r="B108" s="72" t="s">
        <v>889</v>
      </c>
      <c r="C108" s="1">
        <f>SUM(E108:U108)</f>
        <v>19</v>
      </c>
      <c r="D108" s="1">
        <f>COUNT(E108:U108)</f>
        <v>1</v>
      </c>
      <c r="K108" s="1">
        <v>19</v>
      </c>
      <c r="U108" s="1"/>
    </row>
    <row r="109" spans="1:21" x14ac:dyDescent="0.25">
      <c r="A109" s="1">
        <f>RANK(Tabelle2564[[#This Row],[Gesamt]],C:C,0)</f>
        <v>106</v>
      </c>
      <c r="B109" s="72" t="s">
        <v>870</v>
      </c>
      <c r="C109" s="1">
        <f>SUM(E109:U109)</f>
        <v>19</v>
      </c>
      <c r="D109" s="1">
        <f>COUNT(E109:U109)</f>
        <v>1</v>
      </c>
      <c r="M109" s="1">
        <v>19</v>
      </c>
      <c r="U109" s="1"/>
    </row>
    <row r="110" spans="1:21" x14ac:dyDescent="0.25">
      <c r="A110" s="1">
        <f>RANK(Tabelle2564[[#This Row],[Gesamt]],C:C,0)</f>
        <v>106</v>
      </c>
      <c r="B110" s="72" t="s">
        <v>809</v>
      </c>
      <c r="C110" s="1">
        <f>SUM(E110:U110)</f>
        <v>19</v>
      </c>
      <c r="D110" s="1">
        <f>COUNT(E110:U110)</f>
        <v>1</v>
      </c>
      <c r="O110" s="1">
        <v>19</v>
      </c>
      <c r="U110" s="1"/>
    </row>
    <row r="111" spans="1:21" x14ac:dyDescent="0.25">
      <c r="A111" s="1">
        <f>RANK(Tabelle2564[[#This Row],[Gesamt]],C:C,0)</f>
        <v>106</v>
      </c>
      <c r="B111" s="72" t="s">
        <v>841</v>
      </c>
      <c r="C111" s="1">
        <f>SUM(E111:U111)</f>
        <v>19</v>
      </c>
      <c r="D111" s="1">
        <f>COUNT(E111:U111)</f>
        <v>1</v>
      </c>
      <c r="P111" s="1">
        <v>19</v>
      </c>
      <c r="U111" s="1"/>
    </row>
    <row r="112" spans="1:21" x14ac:dyDescent="0.25">
      <c r="A112" s="1">
        <f>RANK(Tabelle2564[[#This Row],[Gesamt]],C:C,0)</f>
        <v>106</v>
      </c>
      <c r="B112" s="72" t="s">
        <v>842</v>
      </c>
      <c r="C112" s="1">
        <f>SUM(E112:U112)</f>
        <v>19</v>
      </c>
      <c r="D112" s="1">
        <f>COUNT(E112:U112)</f>
        <v>1</v>
      </c>
      <c r="P112" s="1">
        <v>19</v>
      </c>
      <c r="U112" s="1"/>
    </row>
    <row r="113" spans="1:21" x14ac:dyDescent="0.25">
      <c r="A113" s="1">
        <f>RANK(Tabelle2564[[#This Row],[Gesamt]],C:C,0)</f>
        <v>113</v>
      </c>
      <c r="B113" s="72" t="s">
        <v>927</v>
      </c>
      <c r="C113" s="1">
        <f>SUM(E113:U113)</f>
        <v>18</v>
      </c>
      <c r="D113" s="1">
        <f>COUNT(E113:U113)</f>
        <v>1</v>
      </c>
      <c r="G113" s="1">
        <v>18</v>
      </c>
      <c r="U113" s="1"/>
    </row>
    <row r="114" spans="1:21" x14ac:dyDescent="0.25">
      <c r="A114" s="1">
        <f>RANK(Tabelle2564[[#This Row],[Gesamt]],C:C,0)</f>
        <v>113</v>
      </c>
      <c r="B114" s="72" t="s">
        <v>910</v>
      </c>
      <c r="C114" s="1">
        <f>SUM(E114:U114)</f>
        <v>18</v>
      </c>
      <c r="D114" s="1">
        <f>COUNT(E114:U114)</f>
        <v>1</v>
      </c>
      <c r="I114" s="1">
        <v>18</v>
      </c>
      <c r="U114" s="1"/>
    </row>
    <row r="115" spans="1:21" x14ac:dyDescent="0.25">
      <c r="A115" s="1">
        <f>RANK(Tabelle2564[[#This Row],[Gesamt]],C:C,0)</f>
        <v>113</v>
      </c>
      <c r="B115" s="72" t="s">
        <v>909</v>
      </c>
      <c r="C115" s="1">
        <f>SUM(E115:U115)</f>
        <v>18</v>
      </c>
      <c r="D115" s="1">
        <f>COUNT(E115:U115)</f>
        <v>1</v>
      </c>
      <c r="I115" s="1">
        <v>18</v>
      </c>
      <c r="U115" s="1"/>
    </row>
    <row r="116" spans="1:21" x14ac:dyDescent="0.25">
      <c r="A116" s="1">
        <f>RANK(Tabelle2564[[#This Row],[Gesamt]],C:C,0)</f>
        <v>113</v>
      </c>
      <c r="B116" s="72" t="s">
        <v>896</v>
      </c>
      <c r="C116" s="1">
        <f>SUM(E116:U116)</f>
        <v>18</v>
      </c>
      <c r="D116" s="1">
        <f>COUNT(E116:U116)</f>
        <v>1</v>
      </c>
      <c r="J116" s="1">
        <v>18</v>
      </c>
      <c r="U116" s="1"/>
    </row>
    <row r="117" spans="1:21" x14ac:dyDescent="0.25">
      <c r="A117" s="1">
        <f>RANK(Tabelle2564[[#This Row],[Gesamt]],C:C,0)</f>
        <v>113</v>
      </c>
      <c r="B117" s="72" t="s">
        <v>897</v>
      </c>
      <c r="C117" s="1">
        <f>SUM(E117:U117)</f>
        <v>18</v>
      </c>
      <c r="D117" s="1">
        <f>COUNT(E117:U117)</f>
        <v>1</v>
      </c>
      <c r="J117" s="1">
        <v>18</v>
      </c>
      <c r="U117" s="1"/>
    </row>
    <row r="118" spans="1:21" x14ac:dyDescent="0.25">
      <c r="A118" s="1">
        <f>RANK(Tabelle2564[[#This Row],[Gesamt]],C:C,0)</f>
        <v>113</v>
      </c>
      <c r="B118" s="72" t="s">
        <v>876</v>
      </c>
      <c r="C118" s="1">
        <f>SUM(E118:U118)</f>
        <v>18</v>
      </c>
      <c r="D118" s="1">
        <f>COUNT(E118:U118)</f>
        <v>1</v>
      </c>
      <c r="L118" s="1">
        <v>18</v>
      </c>
      <c r="U118" s="1"/>
    </row>
    <row r="119" spans="1:21" x14ac:dyDescent="0.25">
      <c r="A119" s="1">
        <f>RANK(Tabelle2564[[#This Row],[Gesamt]],C:C,0)</f>
        <v>113</v>
      </c>
      <c r="B119" s="72" t="s">
        <v>857</v>
      </c>
      <c r="C119" s="1">
        <f>SUM(E119:U119)</f>
        <v>18</v>
      </c>
      <c r="D119" s="1">
        <f>COUNT(E119:U119)</f>
        <v>1</v>
      </c>
      <c r="N119" s="1">
        <v>18</v>
      </c>
      <c r="U119" s="1"/>
    </row>
    <row r="120" spans="1:21" x14ac:dyDescent="0.25">
      <c r="A120" s="1">
        <f>RANK(Tabelle2564[[#This Row],[Gesamt]],C:C,0)</f>
        <v>113</v>
      </c>
      <c r="B120" s="72" t="s">
        <v>832</v>
      </c>
      <c r="C120" s="1">
        <f>SUM(E120:U120)</f>
        <v>18</v>
      </c>
      <c r="D120" s="1">
        <f>COUNT(E120:U120)</f>
        <v>1</v>
      </c>
      <c r="Q120" s="1">
        <v>18</v>
      </c>
      <c r="U120" s="1"/>
    </row>
    <row r="121" spans="1:21" x14ac:dyDescent="0.25">
      <c r="A121" s="1">
        <f>RANK(Tabelle2564[[#This Row],[Gesamt]],C:C,0)</f>
        <v>113</v>
      </c>
      <c r="B121" s="72" t="s">
        <v>833</v>
      </c>
      <c r="C121" s="1">
        <f>SUM(E121:U121)</f>
        <v>18</v>
      </c>
      <c r="D121" s="1">
        <f>COUNT(E121:U121)</f>
        <v>1</v>
      </c>
      <c r="Q121" s="1">
        <v>18</v>
      </c>
      <c r="U121" s="1"/>
    </row>
    <row r="122" spans="1:21" x14ac:dyDescent="0.25">
      <c r="A122" s="1">
        <f>RANK(Tabelle2564[[#This Row],[Gesamt]],C:C,0)</f>
        <v>113</v>
      </c>
      <c r="B122" s="72" t="s">
        <v>826</v>
      </c>
      <c r="C122" s="1">
        <f>SUM(E122:U122)</f>
        <v>18</v>
      </c>
      <c r="D122" s="1">
        <f>COUNT(E122:U122)</f>
        <v>1</v>
      </c>
      <c r="R122" s="1">
        <v>18</v>
      </c>
      <c r="U122" s="1"/>
    </row>
    <row r="123" spans="1:21" x14ac:dyDescent="0.25">
      <c r="A123" s="1">
        <f>RANK(Tabelle2564[[#This Row],[Gesamt]],C:C,0)</f>
        <v>113</v>
      </c>
      <c r="B123" s="72" t="s">
        <v>806</v>
      </c>
      <c r="C123" s="1">
        <f>SUM(E123:U123)</f>
        <v>18</v>
      </c>
      <c r="D123" s="1">
        <f>COUNT(E123:U123)</f>
        <v>1</v>
      </c>
      <c r="T123" s="1">
        <v>18</v>
      </c>
      <c r="U123" s="1"/>
    </row>
    <row r="124" spans="1:21" x14ac:dyDescent="0.25">
      <c r="A124" s="1">
        <f>RANK(Tabelle2564[[#This Row],[Gesamt]],C:C,0)</f>
        <v>124</v>
      </c>
      <c r="B124" s="72" t="s">
        <v>937</v>
      </c>
      <c r="C124" s="1">
        <f>SUM(E124:U124)</f>
        <v>17</v>
      </c>
      <c r="D124" s="1">
        <f>COUNT(E124:U124)</f>
        <v>1</v>
      </c>
      <c r="F124" s="1">
        <v>17</v>
      </c>
      <c r="U124" s="1"/>
    </row>
    <row r="125" spans="1:21" x14ac:dyDescent="0.25">
      <c r="A125" s="1">
        <f>RANK(Tabelle2564[[#This Row],[Gesamt]],C:C,0)</f>
        <v>124</v>
      </c>
      <c r="B125" s="72" t="s">
        <v>928</v>
      </c>
      <c r="C125" s="1">
        <f>SUM(E125:U125)</f>
        <v>17</v>
      </c>
      <c r="D125" s="1">
        <f>COUNT(E125:U125)</f>
        <v>1</v>
      </c>
      <c r="G125" s="1">
        <v>17</v>
      </c>
      <c r="U125" s="1"/>
    </row>
    <row r="126" spans="1:21" x14ac:dyDescent="0.25">
      <c r="A126" s="1">
        <f>RANK(Tabelle2564[[#This Row],[Gesamt]],C:C,0)</f>
        <v>124</v>
      </c>
      <c r="B126" s="72" t="s">
        <v>921</v>
      </c>
      <c r="C126" s="1">
        <f>SUM(E126:U126)</f>
        <v>17</v>
      </c>
      <c r="D126" s="1">
        <f>COUNT(E126:U126)</f>
        <v>1</v>
      </c>
      <c r="H126" s="1">
        <v>17</v>
      </c>
      <c r="U126" s="1"/>
    </row>
    <row r="127" spans="1:21" x14ac:dyDescent="0.25">
      <c r="A127" s="1">
        <f>RANK(Tabelle2564[[#This Row],[Gesamt]],C:C,0)</f>
        <v>124</v>
      </c>
      <c r="B127" s="72" t="s">
        <v>898</v>
      </c>
      <c r="C127" s="1">
        <f>SUM(E127:U127)</f>
        <v>17</v>
      </c>
      <c r="D127" s="1">
        <f>COUNT(E127:U127)</f>
        <v>1</v>
      </c>
      <c r="J127" s="1">
        <v>17</v>
      </c>
      <c r="U127" s="1"/>
    </row>
    <row r="128" spans="1:21" x14ac:dyDescent="0.25">
      <c r="A128" s="1">
        <f>RANK(Tabelle2564[[#This Row],[Gesamt]],C:C,0)</f>
        <v>124</v>
      </c>
      <c r="B128" s="72" t="s">
        <v>72</v>
      </c>
      <c r="C128" s="1">
        <f>SUM(E128:U128)</f>
        <v>17</v>
      </c>
      <c r="D128" s="1">
        <f>COUNT(E128:U128)</f>
        <v>1</v>
      </c>
      <c r="J128" s="1">
        <v>17</v>
      </c>
      <c r="U128" s="1"/>
    </row>
    <row r="129" spans="1:21" x14ac:dyDescent="0.25">
      <c r="A129" s="1">
        <f>RANK(Tabelle2564[[#This Row],[Gesamt]],C:C,0)</f>
        <v>124</v>
      </c>
      <c r="B129" s="72" t="s">
        <v>890</v>
      </c>
      <c r="C129" s="1">
        <f>SUM(E129:U129)</f>
        <v>17</v>
      </c>
      <c r="D129" s="1">
        <f>COUNT(E129:U129)</f>
        <v>1</v>
      </c>
      <c r="K129" s="1">
        <v>17</v>
      </c>
      <c r="U129" s="1"/>
    </row>
    <row r="130" spans="1:21" x14ac:dyDescent="0.25">
      <c r="A130" s="1">
        <f>RANK(Tabelle2564[[#This Row],[Gesamt]],C:C,0)</f>
        <v>124</v>
      </c>
      <c r="B130" s="72" t="s">
        <v>858</v>
      </c>
      <c r="C130" s="1">
        <f>SUM(E130:U130)</f>
        <v>17</v>
      </c>
      <c r="D130" s="1">
        <f>COUNT(E130:U130)</f>
        <v>1</v>
      </c>
      <c r="N130" s="1">
        <v>17</v>
      </c>
      <c r="U130" s="1"/>
    </row>
    <row r="131" spans="1:21" x14ac:dyDescent="0.25">
      <c r="A131" s="1">
        <f>RANK(Tabelle2564[[#This Row],[Gesamt]],C:C,0)</f>
        <v>124</v>
      </c>
      <c r="B131" s="72" t="s">
        <v>859</v>
      </c>
      <c r="C131" s="1">
        <f>SUM(E131:U131)</f>
        <v>17</v>
      </c>
      <c r="D131" s="1">
        <f>COUNT(E131:U131)</f>
        <v>1</v>
      </c>
      <c r="N131" s="1">
        <v>17</v>
      </c>
      <c r="U131" s="1"/>
    </row>
    <row r="132" spans="1:21" x14ac:dyDescent="0.25">
      <c r="A132" s="1">
        <f>RANK(Tabelle2564[[#This Row],[Gesamt]],C:C,0)</f>
        <v>132</v>
      </c>
      <c r="B132" s="72" t="s">
        <v>936</v>
      </c>
      <c r="C132" s="1">
        <f>SUM(E132:U132)</f>
        <v>16</v>
      </c>
      <c r="D132" s="1">
        <f>COUNT(E132:U132)</f>
        <v>1</v>
      </c>
      <c r="F132" s="1">
        <v>16</v>
      </c>
      <c r="U132" s="1"/>
    </row>
    <row r="133" spans="1:21" x14ac:dyDescent="0.25">
      <c r="A133" s="1">
        <f>RANK(Tabelle2564[[#This Row],[Gesamt]],C:C,0)</f>
        <v>132</v>
      </c>
      <c r="B133" s="72" t="s">
        <v>929</v>
      </c>
      <c r="C133" s="1">
        <f>SUM(E133:U133)</f>
        <v>16</v>
      </c>
      <c r="D133" s="1">
        <f>COUNT(E133:U133)</f>
        <v>1</v>
      </c>
      <c r="G133" s="1">
        <v>16</v>
      </c>
      <c r="U133" s="1"/>
    </row>
    <row r="134" spans="1:21" x14ac:dyDescent="0.25">
      <c r="A134" s="1">
        <f>RANK(Tabelle2564[[#This Row],[Gesamt]],C:C,0)</f>
        <v>132</v>
      </c>
      <c r="B134" s="72" t="s">
        <v>877</v>
      </c>
      <c r="C134" s="1">
        <f>SUM(E134:U134)</f>
        <v>16</v>
      </c>
      <c r="D134" s="1">
        <f>COUNT(E134:U134)</f>
        <v>1</v>
      </c>
      <c r="L134" s="1">
        <v>16</v>
      </c>
      <c r="U134" s="1"/>
    </row>
    <row r="135" spans="1:21" x14ac:dyDescent="0.25">
      <c r="A135" s="1">
        <f>RANK(Tabelle2564[[#This Row],[Gesamt]],C:C,0)</f>
        <v>132</v>
      </c>
      <c r="B135" s="72" t="s">
        <v>850</v>
      </c>
      <c r="C135" s="1">
        <f>SUM(E135:U135)</f>
        <v>16</v>
      </c>
      <c r="D135" s="1">
        <f>COUNT(E135:U135)</f>
        <v>1</v>
      </c>
      <c r="O135" s="1">
        <v>16</v>
      </c>
      <c r="U135" s="1"/>
    </row>
    <row r="136" spans="1:21" x14ac:dyDescent="0.25">
      <c r="A136" s="1">
        <f>RANK(Tabelle2564[[#This Row],[Gesamt]],C:C,0)</f>
        <v>132</v>
      </c>
      <c r="B136" s="72" t="s">
        <v>847</v>
      </c>
      <c r="C136" s="1">
        <f>SUM(E136:U136)</f>
        <v>16</v>
      </c>
      <c r="D136" s="1">
        <f>COUNT(E136:U136)</f>
        <v>1</v>
      </c>
      <c r="O136" s="1">
        <v>16</v>
      </c>
      <c r="U136" s="1"/>
    </row>
    <row r="137" spans="1:21" x14ac:dyDescent="0.25">
      <c r="A137" s="1">
        <f>RANK(Tabelle2564[[#This Row],[Gesamt]],C:C,0)</f>
        <v>132</v>
      </c>
      <c r="B137" s="72" t="s">
        <v>835</v>
      </c>
      <c r="C137" s="1">
        <f>SUM(E137:U137)</f>
        <v>16</v>
      </c>
      <c r="D137" s="1">
        <f>COUNT(E137:U137)</f>
        <v>1</v>
      </c>
      <c r="Q137" s="1">
        <v>16</v>
      </c>
      <c r="U137" s="1"/>
    </row>
    <row r="138" spans="1:21" x14ac:dyDescent="0.25">
      <c r="A138" s="1">
        <f>RANK(Tabelle2564[[#This Row],[Gesamt]],C:C,0)</f>
        <v>132</v>
      </c>
      <c r="B138" s="72" t="s">
        <v>827</v>
      </c>
      <c r="C138" s="1">
        <f>SUM(E138:U138)</f>
        <v>16</v>
      </c>
      <c r="D138" s="1">
        <f>COUNT(E138:U138)</f>
        <v>1</v>
      </c>
      <c r="R138" s="1">
        <v>16</v>
      </c>
      <c r="U138" s="1"/>
    </row>
    <row r="139" spans="1:21" x14ac:dyDescent="0.25">
      <c r="A139" s="1">
        <f>RANK(Tabelle2564[[#This Row],[Gesamt]],C:C,0)</f>
        <v>132</v>
      </c>
      <c r="B139" s="72" t="s">
        <v>828</v>
      </c>
      <c r="C139" s="1">
        <f>SUM(E139:U139)</f>
        <v>16</v>
      </c>
      <c r="D139" s="1">
        <f>COUNT(E139:U139)</f>
        <v>1</v>
      </c>
      <c r="R139" s="1">
        <v>16</v>
      </c>
      <c r="U139" s="1"/>
    </row>
    <row r="140" spans="1:21" x14ac:dyDescent="0.25">
      <c r="A140" s="1">
        <f>RANK(Tabelle2564[[#This Row],[Gesamt]],C:C,0)</f>
        <v>132</v>
      </c>
      <c r="B140" s="72" t="s">
        <v>829</v>
      </c>
      <c r="C140" s="1">
        <f>SUM(E140:U140)</f>
        <v>16</v>
      </c>
      <c r="D140" s="1">
        <f>COUNT(E140:U140)</f>
        <v>1</v>
      </c>
      <c r="R140" s="1">
        <v>16</v>
      </c>
      <c r="U140" s="1"/>
    </row>
    <row r="141" spans="1:21" x14ac:dyDescent="0.25">
      <c r="A141" s="1">
        <f>RANK(Tabelle2564[[#This Row],[Gesamt]],C:C,0)</f>
        <v>132</v>
      </c>
      <c r="B141" s="72" t="s">
        <v>815</v>
      </c>
      <c r="C141" s="1">
        <f>SUM(E141:U141)</f>
        <v>16</v>
      </c>
      <c r="D141" s="1">
        <f>COUNT(E141:U141)</f>
        <v>1</v>
      </c>
      <c r="S141" s="1">
        <v>16</v>
      </c>
      <c r="U141" s="1"/>
    </row>
    <row r="142" spans="1:21" x14ac:dyDescent="0.25">
      <c r="A142" s="1">
        <f>RANK(Tabelle2564[[#This Row],[Gesamt]],C:C,0)</f>
        <v>142</v>
      </c>
      <c r="B142" s="72" t="s">
        <v>935</v>
      </c>
      <c r="C142" s="1">
        <f>SUM(E142:U142)</f>
        <v>15</v>
      </c>
      <c r="D142" s="1">
        <f>COUNT(E142:U142)</f>
        <v>1</v>
      </c>
      <c r="F142" s="1">
        <v>15</v>
      </c>
      <c r="U142" s="1"/>
    </row>
    <row r="143" spans="1:21" x14ac:dyDescent="0.25">
      <c r="A143" s="1">
        <f>RANK(Tabelle2564[[#This Row],[Gesamt]],C:C,0)</f>
        <v>142</v>
      </c>
      <c r="B143" s="72" t="s">
        <v>878</v>
      </c>
      <c r="C143" s="1">
        <f>SUM(E143:U143)</f>
        <v>15</v>
      </c>
      <c r="D143" s="1">
        <f>COUNT(E143:U143)</f>
        <v>1</v>
      </c>
      <c r="L143" s="1">
        <v>15</v>
      </c>
      <c r="U143" s="1"/>
    </row>
    <row r="144" spans="1:21" x14ac:dyDescent="0.25">
      <c r="A144" s="1">
        <f>RANK(Tabelle2564[[#This Row],[Gesamt]],C:C,0)</f>
        <v>142</v>
      </c>
      <c r="B144" s="72" t="s">
        <v>879</v>
      </c>
      <c r="C144" s="1">
        <f>SUM(E144:U144)</f>
        <v>15</v>
      </c>
      <c r="D144" s="1">
        <f>COUNT(E144:U144)</f>
        <v>1</v>
      </c>
      <c r="L144" s="1">
        <v>15</v>
      </c>
      <c r="U144" s="1"/>
    </row>
    <row r="145" spans="1:21" x14ac:dyDescent="0.25">
      <c r="A145" s="1">
        <f>RANK(Tabelle2564[[#This Row],[Gesamt]],C:C,0)</f>
        <v>142</v>
      </c>
      <c r="B145" s="72" t="s">
        <v>848</v>
      </c>
      <c r="C145" s="1">
        <f>SUM(E145:U145)</f>
        <v>15</v>
      </c>
      <c r="D145" s="1">
        <f>COUNT(E145:U145)</f>
        <v>1</v>
      </c>
      <c r="O145" s="1">
        <v>15</v>
      </c>
      <c r="U145" s="1"/>
    </row>
    <row r="146" spans="1:21" x14ac:dyDescent="0.25">
      <c r="A146" s="1">
        <f>RANK(Tabelle2564[[#This Row],[Gesamt]],C:C,0)</f>
        <v>142</v>
      </c>
      <c r="B146" s="72" t="s">
        <v>849</v>
      </c>
      <c r="C146" s="1">
        <f>SUM(E146:U146)</f>
        <v>15</v>
      </c>
      <c r="D146" s="1">
        <f>COUNT(E146:U146)</f>
        <v>1</v>
      </c>
      <c r="O146" s="1">
        <v>15</v>
      </c>
      <c r="U146" s="1"/>
    </row>
    <row r="147" spans="1:21" x14ac:dyDescent="0.25">
      <c r="A147" s="1">
        <f>RANK(Tabelle2564[[#This Row],[Gesamt]],C:C,0)</f>
        <v>142</v>
      </c>
      <c r="B147" s="72" t="s">
        <v>80</v>
      </c>
      <c r="C147" s="1">
        <f>SUM(E147:U147)</f>
        <v>15</v>
      </c>
      <c r="D147" s="1">
        <f>COUNT(E147:U147)</f>
        <v>1</v>
      </c>
      <c r="Q147" s="1">
        <v>15</v>
      </c>
      <c r="U147" s="1"/>
    </row>
    <row r="148" spans="1:21" x14ac:dyDescent="0.25">
      <c r="A148" s="1">
        <f>RANK(Tabelle2564[[#This Row],[Gesamt]],C:C,0)</f>
        <v>142</v>
      </c>
      <c r="B148" s="72" t="s">
        <v>836</v>
      </c>
      <c r="C148" s="1">
        <f>SUM(E148:U148)</f>
        <v>15</v>
      </c>
      <c r="D148" s="1">
        <f>COUNT(E148:U148)</f>
        <v>1</v>
      </c>
      <c r="Q148" s="1">
        <v>15</v>
      </c>
      <c r="U148" s="1"/>
    </row>
    <row r="149" spans="1:21" x14ac:dyDescent="0.25">
      <c r="A149" s="1">
        <f>RANK(Tabelle2564[[#This Row],[Gesamt]],C:C,0)</f>
        <v>142</v>
      </c>
      <c r="B149" s="72" t="s">
        <v>804</v>
      </c>
      <c r="C149" s="1">
        <f>SUM(E149:U149)</f>
        <v>15</v>
      </c>
      <c r="D149" s="1">
        <f>COUNT(E149:U149)</f>
        <v>1</v>
      </c>
      <c r="T149" s="1">
        <v>15</v>
      </c>
      <c r="U149" s="1"/>
    </row>
    <row r="150" spans="1:21" x14ac:dyDescent="0.25">
      <c r="A150" s="1">
        <f>RANK(Tabelle2564[[#This Row],[Gesamt]],C:C,0)</f>
        <v>142</v>
      </c>
      <c r="B150" s="72" t="s">
        <v>817</v>
      </c>
      <c r="C150" s="1">
        <f>SUM(E150:U150)</f>
        <v>15</v>
      </c>
      <c r="D150" s="1">
        <f>COUNT(E150:U150)</f>
        <v>1</v>
      </c>
      <c r="S150" s="1">
        <v>15</v>
      </c>
      <c r="U150" s="1"/>
    </row>
    <row r="151" spans="1:21" x14ac:dyDescent="0.25">
      <c r="A151" s="1">
        <f>RANK(Tabelle2564[[#This Row],[Gesamt]],C:C,0)</f>
        <v>151</v>
      </c>
      <c r="B151" s="72" t="s">
        <v>930</v>
      </c>
      <c r="C151" s="1">
        <f>SUM(E151:U151)</f>
        <v>14</v>
      </c>
      <c r="D151" s="1">
        <f>COUNT(E151:U151)</f>
        <v>1</v>
      </c>
      <c r="G151" s="1">
        <v>14</v>
      </c>
      <c r="U151" s="1"/>
    </row>
    <row r="152" spans="1:21" x14ac:dyDescent="0.25">
      <c r="A152" s="1">
        <f>RANK(Tabelle2564[[#This Row],[Gesamt]],C:C,0)</f>
        <v>151</v>
      </c>
      <c r="B152" s="72" t="s">
        <v>899</v>
      </c>
      <c r="C152" s="1">
        <f>SUM(E152:U152)</f>
        <v>14</v>
      </c>
      <c r="D152" s="1">
        <f>COUNT(E152:U152)</f>
        <v>1</v>
      </c>
      <c r="J152" s="1">
        <v>14</v>
      </c>
      <c r="U152" s="1"/>
    </row>
    <row r="153" spans="1:21" x14ac:dyDescent="0.25">
      <c r="A153" s="1">
        <f>RANK(Tabelle2564[[#This Row],[Gesamt]],C:C,0)</f>
        <v>151</v>
      </c>
      <c r="B153" s="72" t="s">
        <v>900</v>
      </c>
      <c r="C153" s="1">
        <f>SUM(E153:U153)</f>
        <v>14</v>
      </c>
      <c r="D153" s="1">
        <f>COUNT(E153:U153)</f>
        <v>1</v>
      </c>
      <c r="J153" s="1">
        <v>14</v>
      </c>
      <c r="U153" s="1"/>
    </row>
    <row r="154" spans="1:21" x14ac:dyDescent="0.25">
      <c r="A154" s="1">
        <f>RANK(Tabelle2564[[#This Row],[Gesamt]],C:C,0)</f>
        <v>151</v>
      </c>
      <c r="B154" s="72" t="s">
        <v>852</v>
      </c>
      <c r="C154" s="1">
        <f>SUM(E154:U154)</f>
        <v>14</v>
      </c>
      <c r="D154" s="1">
        <f>COUNT(E154:U154)</f>
        <v>1</v>
      </c>
      <c r="O154" s="1">
        <v>14</v>
      </c>
      <c r="U154" s="1"/>
    </row>
    <row r="155" spans="1:21" x14ac:dyDescent="0.25">
      <c r="A155" s="1">
        <f>RANK(Tabelle2564[[#This Row],[Gesamt]],C:C,0)</f>
        <v>151</v>
      </c>
      <c r="B155" s="72" t="s">
        <v>821</v>
      </c>
      <c r="C155" s="1">
        <f>SUM(E155:U155)</f>
        <v>14</v>
      </c>
      <c r="D155" s="1">
        <f>COUNT(E155:U155)</f>
        <v>1</v>
      </c>
      <c r="R155" s="1">
        <v>14</v>
      </c>
      <c r="U155" s="1"/>
    </row>
    <row r="156" spans="1:21" x14ac:dyDescent="0.25">
      <c r="A156" s="1">
        <f>RANK(Tabelle2564[[#This Row],[Gesamt]],C:C,0)</f>
        <v>151</v>
      </c>
      <c r="B156" s="72" t="s">
        <v>818</v>
      </c>
      <c r="C156" s="1">
        <f>SUM(E156:U156)</f>
        <v>14</v>
      </c>
      <c r="D156" s="1">
        <f>COUNT(E156:U156)</f>
        <v>1</v>
      </c>
      <c r="S156" s="1">
        <v>14</v>
      </c>
      <c r="U156" s="1"/>
    </row>
    <row r="157" spans="1:21" x14ac:dyDescent="0.25">
      <c r="A157" s="1">
        <f>RANK(Tabelle2564[[#This Row],[Gesamt]],C:C,0)</f>
        <v>151</v>
      </c>
      <c r="B157" s="72" t="s">
        <v>814</v>
      </c>
      <c r="C157" s="1">
        <f>SUM(E157:U157)</f>
        <v>14</v>
      </c>
      <c r="D157" s="1">
        <f>COUNT(E157:U157)</f>
        <v>1</v>
      </c>
      <c r="S157" s="1">
        <v>14</v>
      </c>
      <c r="U157" s="1"/>
    </row>
    <row r="158" spans="1:21" x14ac:dyDescent="0.25">
      <c r="A158" s="1">
        <f>RANK(Tabelle2564[[#This Row],[Gesamt]],C:C,0)</f>
        <v>158</v>
      </c>
      <c r="B158" s="72" t="s">
        <v>931</v>
      </c>
      <c r="C158" s="1">
        <f>SUM(E158:U158)</f>
        <v>13</v>
      </c>
      <c r="D158" s="1">
        <f>COUNT(E158:U158)</f>
        <v>1</v>
      </c>
      <c r="G158" s="1">
        <v>13</v>
      </c>
      <c r="U158" s="1"/>
    </row>
    <row r="159" spans="1:21" x14ac:dyDescent="0.25">
      <c r="A159" s="1">
        <f>RANK(Tabelle2564[[#This Row],[Gesamt]],C:C,0)</f>
        <v>158</v>
      </c>
      <c r="B159" s="72" t="s">
        <v>880</v>
      </c>
      <c r="C159" s="1">
        <f>SUM(E159:U159)</f>
        <v>13</v>
      </c>
      <c r="D159" s="1">
        <f>COUNT(E159:U159)</f>
        <v>1</v>
      </c>
      <c r="L159" s="1">
        <v>13</v>
      </c>
      <c r="U159" s="1"/>
    </row>
    <row r="160" spans="1:21" x14ac:dyDescent="0.25">
      <c r="A160" s="1">
        <f>RANK(Tabelle2564[[#This Row],[Gesamt]],C:C,0)</f>
        <v>160</v>
      </c>
      <c r="B160" s="72" t="s">
        <v>938</v>
      </c>
      <c r="C160" s="1">
        <f>SUM(E160:U160)</f>
        <v>12</v>
      </c>
      <c r="D160" s="1">
        <f>COUNT(E160:U160)</f>
        <v>1</v>
      </c>
      <c r="F160" s="1">
        <v>12</v>
      </c>
      <c r="U160" s="1"/>
    </row>
    <row r="161" spans="1:22" x14ac:dyDescent="0.25">
      <c r="A161" s="1">
        <f>RANK(Tabelle2564[[#This Row],[Gesamt]],C:C,0)</f>
        <v>160</v>
      </c>
      <c r="B161" s="72" t="s">
        <v>851</v>
      </c>
      <c r="C161" s="1">
        <f>SUM(E161:U161)</f>
        <v>12</v>
      </c>
      <c r="D161" s="1">
        <f>COUNT(E161:U161)</f>
        <v>1</v>
      </c>
      <c r="O161" s="1">
        <v>12</v>
      </c>
      <c r="U161" s="1"/>
    </row>
    <row r="162" spans="1:22" x14ac:dyDescent="0.25">
      <c r="A162" s="1">
        <f>RANK(Tabelle2564[[#This Row],[Gesamt]],C:C,0)</f>
        <v>160</v>
      </c>
      <c r="B162" s="72" t="s">
        <v>837</v>
      </c>
      <c r="C162" s="1">
        <f>SUM(E162:U162)</f>
        <v>12</v>
      </c>
      <c r="D162" s="1">
        <f>COUNT(E162:U162)</f>
        <v>1</v>
      </c>
      <c r="Q162" s="1">
        <v>12</v>
      </c>
      <c r="U162" s="1"/>
    </row>
    <row r="163" spans="1:22" x14ac:dyDescent="0.25">
      <c r="A163" s="1">
        <f>RANK(Tabelle2564[[#This Row],[Gesamt]],C:C,0)</f>
        <v>163</v>
      </c>
      <c r="B163" s="72" t="s">
        <v>911</v>
      </c>
      <c r="C163" s="1">
        <f>SUM(E163:U163)</f>
        <v>11</v>
      </c>
      <c r="D163" s="1">
        <f>COUNT(E163:U163)</f>
        <v>1</v>
      </c>
      <c r="I163" s="1">
        <v>11</v>
      </c>
      <c r="U163" s="1"/>
    </row>
    <row r="164" spans="1:22" x14ac:dyDescent="0.25">
      <c r="A164" s="1">
        <f>RANK(Tabelle2564[[#This Row],[Gesamt]],C:C,0)</f>
        <v>163</v>
      </c>
      <c r="B164" s="72" t="s">
        <v>881</v>
      </c>
      <c r="C164" s="1">
        <f>SUM(E164:U164)</f>
        <v>11</v>
      </c>
      <c r="D164" s="1">
        <f>COUNT(E164:U164)</f>
        <v>1</v>
      </c>
      <c r="L164" s="1">
        <v>11</v>
      </c>
      <c r="U164" s="1"/>
    </row>
    <row r="165" spans="1:22" x14ac:dyDescent="0.25">
      <c r="A165" s="1">
        <f>RANK(Tabelle2564[[#This Row],[Gesamt]],C:C,0)</f>
        <v>163</v>
      </c>
      <c r="B165" s="72" t="s">
        <v>882</v>
      </c>
      <c r="C165" s="1">
        <f>SUM(E165:U165)</f>
        <v>11</v>
      </c>
      <c r="D165" s="1">
        <f>COUNT(E165:U165)</f>
        <v>1</v>
      </c>
      <c r="L165" s="1">
        <v>11</v>
      </c>
      <c r="U165" s="1"/>
    </row>
    <row r="166" spans="1:22" x14ac:dyDescent="0.25">
      <c r="A166" s="1">
        <f>RANK(Tabelle2564[[#This Row],[Gesamt]],C:C,0)</f>
        <v>163</v>
      </c>
      <c r="B166" s="72" t="s">
        <v>861</v>
      </c>
      <c r="C166" s="1">
        <f>SUM(E166:U166)</f>
        <v>11</v>
      </c>
      <c r="D166" s="1">
        <f>COUNT(E166:U166)</f>
        <v>1</v>
      </c>
      <c r="N166" s="1">
        <v>11</v>
      </c>
      <c r="U166" s="1"/>
    </row>
    <row r="167" spans="1:22" x14ac:dyDescent="0.25">
      <c r="A167" s="1">
        <f>RANK(Tabelle2564[[#This Row],[Gesamt]],C:C,0)</f>
        <v>167</v>
      </c>
      <c r="B167" s="72" t="s">
        <v>901</v>
      </c>
      <c r="C167" s="1">
        <f>SUM(E167:U167)</f>
        <v>10</v>
      </c>
      <c r="D167" s="1">
        <f>COUNT(E167:U167)</f>
        <v>1</v>
      </c>
      <c r="J167" s="1">
        <v>10</v>
      </c>
      <c r="U167" s="1"/>
    </row>
    <row r="168" spans="1:22" x14ac:dyDescent="0.25">
      <c r="A168" s="1">
        <f>RANK(Tabelle2564[[#This Row],[Gesamt]],C:C,0)</f>
        <v>167</v>
      </c>
      <c r="B168" s="72" t="s">
        <v>799</v>
      </c>
      <c r="C168" s="1">
        <f>SUM(E168:U168)</f>
        <v>10</v>
      </c>
      <c r="D168" s="1">
        <f>COUNT(E168:U168)</f>
        <v>1</v>
      </c>
      <c r="U168" s="1">
        <v>10</v>
      </c>
    </row>
    <row r="169" spans="1:22" x14ac:dyDescent="0.25">
      <c r="A169" s="1">
        <f>RANK(Tabelle2564[[#This Row],[Gesamt]],C:C,0)</f>
        <v>169</v>
      </c>
      <c r="B169" s="72" t="s">
        <v>838</v>
      </c>
      <c r="C169" s="1">
        <f>SUM(E169:U169)</f>
        <v>9</v>
      </c>
      <c r="D169" s="1">
        <f>COUNT(E169:U169)</f>
        <v>1</v>
      </c>
      <c r="Q169" s="1">
        <v>9</v>
      </c>
      <c r="U169" s="1"/>
    </row>
    <row r="171" spans="1:22" x14ac:dyDescent="0.25">
      <c r="B171" s="72" t="s">
        <v>781</v>
      </c>
      <c r="C171" s="1">
        <f>COUNT(Tabelle2564[Gesamt])</f>
        <v>168</v>
      </c>
      <c r="E171" s="1">
        <f t="shared" ref="E171:T171" si="0">COUNTA(E2:E169)</f>
        <v>26</v>
      </c>
      <c r="F171" s="1">
        <f t="shared" si="0"/>
        <v>14</v>
      </c>
      <c r="G171" s="1">
        <f t="shared" si="0"/>
        <v>24</v>
      </c>
      <c r="H171" s="1">
        <f t="shared" si="0"/>
        <v>24</v>
      </c>
      <c r="I171" s="1">
        <f t="shared" si="0"/>
        <v>26</v>
      </c>
      <c r="J171" s="1">
        <f t="shared" si="0"/>
        <v>26</v>
      </c>
      <c r="K171" s="1">
        <f t="shared" si="0"/>
        <v>23</v>
      </c>
      <c r="L171" s="1">
        <f t="shared" si="0"/>
        <v>23</v>
      </c>
      <c r="M171" s="1">
        <f t="shared" si="0"/>
        <v>22</v>
      </c>
      <c r="N171" s="1">
        <f t="shared" si="0"/>
        <v>22</v>
      </c>
      <c r="O171" s="1">
        <f t="shared" si="0"/>
        <v>23</v>
      </c>
      <c r="P171" s="1">
        <f t="shared" si="0"/>
        <v>18</v>
      </c>
      <c r="Q171" s="1">
        <f t="shared" si="0"/>
        <v>22</v>
      </c>
      <c r="R171" s="1">
        <f t="shared" si="0"/>
        <v>19</v>
      </c>
      <c r="S171" s="1">
        <f t="shared" si="0"/>
        <v>22</v>
      </c>
      <c r="T171" s="1">
        <f t="shared" si="0"/>
        <v>19</v>
      </c>
      <c r="U171" s="1">
        <f>COUNTA(U2:U169)</f>
        <v>23</v>
      </c>
      <c r="V171" s="1"/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0"/>
  <sheetViews>
    <sheetView zoomScaleNormal="100" workbookViewId="0">
      <selection activeCell="B19" sqref="B19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771</v>
      </c>
    </row>
    <row r="2" spans="1:5" ht="15.75" thickBot="1" x14ac:dyDescent="0.25">
      <c r="A2" s="35">
        <v>45673</v>
      </c>
      <c r="B2" s="34" t="s">
        <v>572</v>
      </c>
      <c r="C2" s="34" t="s">
        <v>782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784</v>
      </c>
      <c r="C4" s="34" t="s">
        <v>830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780</v>
      </c>
      <c r="C6" s="34" t="s">
        <v>801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30.75" thickBot="1" x14ac:dyDescent="0.25">
      <c r="A9" s="35">
        <v>45722</v>
      </c>
      <c r="B9" s="34" t="s">
        <v>539</v>
      </c>
      <c r="C9" s="34" t="s">
        <v>853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864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782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891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 t="s">
        <v>59</v>
      </c>
      <c r="D14" s="34">
        <v>40</v>
      </c>
      <c r="E14" s="34">
        <v>26</v>
      </c>
    </row>
    <row r="15" spans="1:5" ht="15.75" thickBot="1" x14ac:dyDescent="0.25">
      <c r="A15" s="35">
        <v>45764</v>
      </c>
      <c r="B15" s="34" t="s">
        <v>554</v>
      </c>
      <c r="C15" s="34" t="s">
        <v>540</v>
      </c>
      <c r="D15" s="34">
        <v>37</v>
      </c>
      <c r="E15" s="34">
        <v>24</v>
      </c>
    </row>
    <row r="16" spans="1:5" ht="15.75" thickBot="1" x14ac:dyDescent="0.25">
      <c r="A16" s="35">
        <v>45771</v>
      </c>
      <c r="B16" s="34" t="s">
        <v>784</v>
      </c>
      <c r="C16" s="34" t="s">
        <v>924</v>
      </c>
      <c r="D16" s="34">
        <v>26</v>
      </c>
      <c r="E16" s="34">
        <v>24</v>
      </c>
    </row>
    <row r="17" spans="1:5" ht="15.75" thickBot="1" x14ac:dyDescent="0.25">
      <c r="A17" s="35">
        <v>45778</v>
      </c>
      <c r="B17" s="34" t="s">
        <v>539</v>
      </c>
      <c r="C17" s="34" t="s">
        <v>59</v>
      </c>
      <c r="D17" s="34">
        <v>34</v>
      </c>
      <c r="E17" s="34">
        <v>14</v>
      </c>
    </row>
    <row r="18" spans="1:5" ht="15.75" thickBot="1" x14ac:dyDescent="0.25">
      <c r="A18" s="35">
        <v>45785</v>
      </c>
      <c r="B18" s="34" t="s">
        <v>863</v>
      </c>
      <c r="C18" s="34" t="s">
        <v>830</v>
      </c>
      <c r="D18" s="34">
        <v>35</v>
      </c>
      <c r="E18" s="34">
        <v>26</v>
      </c>
    </row>
    <row r="19" spans="1:5" ht="15.75" thickBot="1" x14ac:dyDescent="0.25">
      <c r="A19" s="35">
        <v>45792</v>
      </c>
      <c r="B19" s="34" t="s">
        <v>553</v>
      </c>
      <c r="C19" s="34"/>
      <c r="D19" s="34"/>
      <c r="E19" s="34"/>
    </row>
    <row r="20" spans="1:5" ht="15.75" thickBot="1" x14ac:dyDescent="0.25">
      <c r="A20" s="35">
        <v>45799</v>
      </c>
      <c r="B20" s="34" t="s">
        <v>784</v>
      </c>
      <c r="C20" s="34"/>
      <c r="D20" s="34"/>
      <c r="E20" s="34"/>
    </row>
    <row r="21" spans="1:5" ht="15.75" thickBot="1" x14ac:dyDescent="0.25">
      <c r="A21" s="35">
        <v>45806</v>
      </c>
      <c r="B21" s="34" t="s">
        <v>883</v>
      </c>
      <c r="C21" s="34"/>
      <c r="D21" s="34"/>
      <c r="E21" s="34"/>
    </row>
    <row r="22" spans="1:5" ht="15.75" thickBot="1" x14ac:dyDescent="0.25">
      <c r="A22" s="35">
        <v>45813</v>
      </c>
      <c r="B22" s="34" t="s">
        <v>939</v>
      </c>
      <c r="C22" s="34"/>
      <c r="D22" s="34"/>
      <c r="E22" s="34"/>
    </row>
    <row r="23" spans="1:5" ht="15.75" thickBot="1" x14ac:dyDescent="0.25">
      <c r="A23" s="35">
        <v>45820</v>
      </c>
      <c r="B23" s="34" t="s">
        <v>572</v>
      </c>
      <c r="C23" s="34"/>
      <c r="D23" s="34"/>
      <c r="E23" s="34"/>
    </row>
    <row r="24" spans="1:5" ht="15.75" thickBot="1" x14ac:dyDescent="0.25">
      <c r="A24" s="35">
        <v>45827</v>
      </c>
      <c r="B24" s="34"/>
      <c r="C24" s="34"/>
      <c r="D24" s="34"/>
      <c r="E24" s="34"/>
    </row>
    <row r="25" spans="1:5" ht="15.75" thickBot="1" x14ac:dyDescent="0.25">
      <c r="A25" s="35">
        <v>45834</v>
      </c>
      <c r="B25" s="34" t="s">
        <v>864</v>
      </c>
      <c r="C25" s="34"/>
      <c r="D25" s="34"/>
      <c r="E25" s="34"/>
    </row>
    <row r="26" spans="1:5" ht="15.75" thickBot="1" x14ac:dyDescent="0.25">
      <c r="A26" s="35">
        <v>45841</v>
      </c>
      <c r="B26" s="34"/>
      <c r="C26" s="34"/>
      <c r="D26" s="34"/>
      <c r="E26" s="34"/>
    </row>
    <row r="27" spans="1:5" ht="15.75" thickBot="1" x14ac:dyDescent="0.25">
      <c r="A27" s="35">
        <v>45848</v>
      </c>
      <c r="B27" s="34"/>
      <c r="C27" s="34"/>
      <c r="D27" s="34"/>
      <c r="E27" s="34"/>
    </row>
    <row r="28" spans="1:5" ht="15.75" thickBot="1" x14ac:dyDescent="0.25">
      <c r="A28" s="35">
        <v>45855</v>
      </c>
      <c r="B28" s="34"/>
      <c r="C28" s="34"/>
      <c r="D28" s="34"/>
      <c r="E28" s="34"/>
    </row>
    <row r="29" spans="1:5" ht="15.75" thickBot="1" x14ac:dyDescent="0.25">
      <c r="A29" s="35">
        <v>45862</v>
      </c>
      <c r="B29" s="34"/>
      <c r="C29" s="34"/>
      <c r="D29" s="34"/>
      <c r="E29" s="34"/>
    </row>
    <row r="30" spans="1:5" ht="15.75" thickBot="1" x14ac:dyDescent="0.25">
      <c r="A30" s="35">
        <v>45869</v>
      </c>
      <c r="B30" s="34"/>
      <c r="C30" s="34"/>
      <c r="D30" s="34"/>
      <c r="E30" s="34"/>
    </row>
    <row r="31" spans="1:5" ht="15.75" thickBot="1" x14ac:dyDescent="0.25">
      <c r="A31" s="35">
        <v>45876</v>
      </c>
      <c r="B31" s="34"/>
      <c r="C31" s="34"/>
      <c r="D31" s="34"/>
      <c r="E31" s="34"/>
    </row>
    <row r="32" spans="1:5" ht="15.75" thickBot="1" x14ac:dyDescent="0.25">
      <c r="A32" s="35">
        <v>45883</v>
      </c>
      <c r="B32" s="34"/>
      <c r="C32" s="34"/>
      <c r="D32" s="34"/>
      <c r="E32" s="34"/>
    </row>
    <row r="33" spans="1:5" ht="15.75" thickBot="1" x14ac:dyDescent="0.25">
      <c r="A33" s="35">
        <v>45890</v>
      </c>
      <c r="B33" s="34"/>
      <c r="C33" s="34"/>
      <c r="D33" s="34"/>
      <c r="E33" s="34"/>
    </row>
    <row r="34" spans="1:5" ht="15.75" thickBot="1" x14ac:dyDescent="0.25">
      <c r="A34" s="35">
        <v>45897</v>
      </c>
      <c r="B34" s="34"/>
      <c r="C34" s="34"/>
      <c r="D34" s="34"/>
      <c r="E34" s="34"/>
    </row>
    <row r="35" spans="1:5" ht="15.75" thickBot="1" x14ac:dyDescent="0.25">
      <c r="A35" s="35">
        <v>45904</v>
      </c>
      <c r="B35" s="34"/>
      <c r="C35" s="34"/>
      <c r="D35" s="34"/>
      <c r="E35" s="34"/>
    </row>
    <row r="36" spans="1:5" ht="15.75" thickBot="1" x14ac:dyDescent="0.25">
      <c r="A36" s="35">
        <v>45911</v>
      </c>
      <c r="B36" s="34"/>
      <c r="C36" s="34"/>
      <c r="D36" s="34"/>
      <c r="E36" s="34"/>
    </row>
    <row r="37" spans="1:5" ht="15.75" thickBot="1" x14ac:dyDescent="0.25">
      <c r="A37" s="35">
        <v>45918</v>
      </c>
      <c r="B37" s="34"/>
      <c r="C37" s="34"/>
      <c r="D37" s="34"/>
      <c r="E37" s="34"/>
    </row>
    <row r="38" spans="1:5" ht="15.75" thickBot="1" x14ac:dyDescent="0.25">
      <c r="A38" s="35">
        <v>45925</v>
      </c>
      <c r="B38" s="34"/>
      <c r="C38" s="34"/>
      <c r="D38" s="34"/>
      <c r="E38" s="34"/>
    </row>
    <row r="39" spans="1:5" ht="15.75" thickBot="1" x14ac:dyDescent="0.25">
      <c r="A39" s="35">
        <v>45932</v>
      </c>
      <c r="B39" s="34"/>
      <c r="C39" s="34"/>
      <c r="D39" s="34"/>
      <c r="E39" s="34"/>
    </row>
    <row r="40" spans="1:5" ht="15.75" thickBot="1" x14ac:dyDescent="0.25">
      <c r="A40" s="35">
        <v>45939</v>
      </c>
      <c r="B40" s="34"/>
      <c r="C40" s="34"/>
      <c r="D40" s="34"/>
      <c r="E40" s="34"/>
    </row>
    <row r="41" spans="1:5" ht="15.75" thickBot="1" x14ac:dyDescent="0.25">
      <c r="A41" s="35">
        <v>45946</v>
      </c>
      <c r="B41" s="34"/>
      <c r="C41" s="34"/>
      <c r="D41" s="34"/>
      <c r="E41" s="34"/>
    </row>
    <row r="42" spans="1:5" ht="15.75" thickBot="1" x14ac:dyDescent="0.25">
      <c r="A42" s="35">
        <v>45953</v>
      </c>
      <c r="B42" s="34"/>
      <c r="C42" s="34"/>
      <c r="D42" s="34"/>
      <c r="E42" s="34"/>
    </row>
    <row r="43" spans="1:5" ht="15.75" thickBot="1" x14ac:dyDescent="0.25">
      <c r="A43" s="35">
        <v>45960</v>
      </c>
      <c r="B43" s="34"/>
      <c r="C43" s="34"/>
      <c r="D43" s="34"/>
      <c r="E43" s="34"/>
    </row>
    <row r="44" spans="1:5" ht="15.75" thickBot="1" x14ac:dyDescent="0.25">
      <c r="A44" s="35">
        <v>45967</v>
      </c>
      <c r="B44" s="34"/>
      <c r="C44" s="34"/>
      <c r="D44" s="34"/>
      <c r="E44" s="34"/>
    </row>
    <row r="45" spans="1:5" ht="15.75" thickBot="1" x14ac:dyDescent="0.25">
      <c r="A45" s="35">
        <v>45974</v>
      </c>
      <c r="B45" s="34"/>
      <c r="C45" s="34"/>
      <c r="D45" s="34"/>
      <c r="E45" s="34"/>
    </row>
    <row r="46" spans="1:5" ht="15.75" thickBot="1" x14ac:dyDescent="0.25">
      <c r="A46" s="35">
        <v>45981</v>
      </c>
      <c r="B46" s="34"/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/>
      <c r="C48" s="34"/>
      <c r="D48" s="34"/>
      <c r="E48" s="34"/>
    </row>
    <row r="49" spans="1:5" ht="15.75" thickBot="1" x14ac:dyDescent="0.25">
      <c r="A49" s="35">
        <v>46002</v>
      </c>
      <c r="B49" s="34"/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/>
      <c r="C51" s="34"/>
      <c r="D51" s="34"/>
      <c r="E51" s="34"/>
    </row>
    <row r="52" spans="1:5" ht="15.75" thickBot="1" x14ac:dyDescent="0.25">
      <c r="A52" s="35">
        <v>46023</v>
      </c>
      <c r="B52" s="34"/>
      <c r="C52" s="34"/>
      <c r="D52" s="34"/>
      <c r="E52" s="34"/>
    </row>
    <row r="53" spans="1:5" ht="15.75" thickBot="1" x14ac:dyDescent="0.25">
      <c r="A53" s="35">
        <v>46030</v>
      </c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62" spans="1:5" ht="15.75" x14ac:dyDescent="0.25">
      <c r="A62" s="55" t="s">
        <v>538</v>
      </c>
      <c r="B62" s="57" t="s">
        <v>922</v>
      </c>
    </row>
    <row r="63" spans="1:5" ht="15.75" x14ac:dyDescent="0.25">
      <c r="A63" s="56" t="s">
        <v>539</v>
      </c>
      <c r="B63" s="58">
        <f t="shared" ref="B63:B73" si="0">COUNTIF($B$2:$B$53,A63)</f>
        <v>4</v>
      </c>
    </row>
    <row r="64" spans="1:5" ht="15.75" x14ac:dyDescent="0.25">
      <c r="A64" s="56" t="s">
        <v>554</v>
      </c>
      <c r="B64" s="58">
        <f t="shared" si="0"/>
        <v>4</v>
      </c>
    </row>
    <row r="65" spans="1:4" ht="15.75" x14ac:dyDescent="0.25">
      <c r="A65" s="56" t="s">
        <v>784</v>
      </c>
      <c r="B65" s="58">
        <f t="shared" si="0"/>
        <v>3</v>
      </c>
    </row>
    <row r="66" spans="1:4" ht="15.75" x14ac:dyDescent="0.25">
      <c r="A66" s="56" t="s">
        <v>572</v>
      </c>
      <c r="B66" s="58">
        <f t="shared" si="0"/>
        <v>4</v>
      </c>
    </row>
    <row r="67" spans="1:4" ht="15.75" x14ac:dyDescent="0.25">
      <c r="A67" s="56" t="s">
        <v>553</v>
      </c>
      <c r="B67" s="58">
        <f t="shared" si="0"/>
        <v>2</v>
      </c>
    </row>
    <row r="68" spans="1:4" ht="15.75" x14ac:dyDescent="0.25">
      <c r="A68" s="56" t="s">
        <v>780</v>
      </c>
      <c r="B68" s="58">
        <f t="shared" si="0"/>
        <v>1</v>
      </c>
    </row>
    <row r="69" spans="1:4" ht="15.75" x14ac:dyDescent="0.25">
      <c r="A69" s="56" t="s">
        <v>883</v>
      </c>
      <c r="B69" s="58">
        <f t="shared" si="0"/>
        <v>1</v>
      </c>
    </row>
    <row r="70" spans="1:4" ht="15.75" x14ac:dyDescent="0.25">
      <c r="A70" s="56" t="s">
        <v>863</v>
      </c>
      <c r="B70" s="58">
        <f t="shared" si="0"/>
        <v>1</v>
      </c>
    </row>
    <row r="71" spans="1:4" ht="15.75" x14ac:dyDescent="0.25">
      <c r="A71" s="56" t="s">
        <v>864</v>
      </c>
      <c r="B71" s="58">
        <f t="shared" si="0"/>
        <v>2</v>
      </c>
    </row>
    <row r="72" spans="1:4" ht="15.75" x14ac:dyDescent="0.25">
      <c r="A72" s="56" t="s">
        <v>555</v>
      </c>
      <c r="B72" s="58">
        <f t="shared" si="0"/>
        <v>0</v>
      </c>
    </row>
    <row r="73" spans="1:4" ht="15.75" x14ac:dyDescent="0.25">
      <c r="A73" s="56" t="s">
        <v>785</v>
      </c>
      <c r="B73" s="58">
        <f t="shared" si="0"/>
        <v>0</v>
      </c>
      <c r="C73" s="33"/>
      <c r="D73" s="33"/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</sheetData>
  <sortState xmlns:xlrd2="http://schemas.microsoft.com/office/spreadsheetml/2017/richdata2" ref="A63:B73">
    <sortCondition descending="1" ref="B63:B7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779</v>
      </c>
      <c r="E1" s="27" t="s">
        <v>777</v>
      </c>
      <c r="F1" s="27" t="s">
        <v>776</v>
      </c>
      <c r="G1" s="27" t="s">
        <v>764</v>
      </c>
      <c r="H1" s="27" t="s">
        <v>763</v>
      </c>
      <c r="I1" s="27" t="s">
        <v>758</v>
      </c>
      <c r="J1" s="28" t="s">
        <v>751</v>
      </c>
      <c r="K1" s="27" t="s">
        <v>752</v>
      </c>
      <c r="L1" s="27" t="s">
        <v>750</v>
      </c>
      <c r="M1" s="27" t="s">
        <v>745</v>
      </c>
      <c r="N1" s="27" t="s">
        <v>743</v>
      </c>
      <c r="O1" s="27" t="s">
        <v>737</v>
      </c>
      <c r="P1" s="27" t="s">
        <v>733</v>
      </c>
      <c r="Q1" s="27" t="s">
        <v>727</v>
      </c>
      <c r="R1" s="27" t="s">
        <v>719</v>
      </c>
      <c r="S1" s="27" t="s">
        <v>706</v>
      </c>
      <c r="T1" s="27" t="s">
        <v>697</v>
      </c>
      <c r="U1" s="27" t="s">
        <v>696</v>
      </c>
      <c r="V1" s="27" t="s">
        <v>684</v>
      </c>
      <c r="W1" s="27" t="s">
        <v>683</v>
      </c>
      <c r="X1" s="27" t="s">
        <v>671</v>
      </c>
      <c r="Y1" s="27" t="s">
        <v>672</v>
      </c>
      <c r="Z1" s="27" t="s">
        <v>669</v>
      </c>
      <c r="AA1" s="27" t="s">
        <v>665</v>
      </c>
      <c r="AB1" s="27" t="s">
        <v>656</v>
      </c>
      <c r="AC1" s="27" t="s">
        <v>657</v>
      </c>
      <c r="AD1" s="27" t="s">
        <v>658</v>
      </c>
      <c r="AE1" s="27" t="s">
        <v>650</v>
      </c>
      <c r="AF1" s="27" t="s">
        <v>646</v>
      </c>
      <c r="AG1" s="27" t="s">
        <v>640</v>
      </c>
      <c r="AH1" s="27" t="s">
        <v>633</v>
      </c>
      <c r="AI1" s="27" t="s">
        <v>630</v>
      </c>
      <c r="AJ1" s="27" t="s">
        <v>629</v>
      </c>
      <c r="AK1" s="27" t="s">
        <v>626</v>
      </c>
      <c r="AL1" s="27" t="s">
        <v>621</v>
      </c>
      <c r="AM1" s="27" t="s">
        <v>628</v>
      </c>
      <c r="AN1" s="27" t="s">
        <v>612</v>
      </c>
      <c r="AO1" s="27" t="s">
        <v>605</v>
      </c>
      <c r="AP1" s="27" t="s">
        <v>601</v>
      </c>
      <c r="AQ1" s="27" t="s">
        <v>595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623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762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662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700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661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597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722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641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765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660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655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759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766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632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748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749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613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614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761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769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768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753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639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667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606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620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724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634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744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731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616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729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611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651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652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760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710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618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653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668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747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739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721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636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738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741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720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624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767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734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730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723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615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725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610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617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647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740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735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604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635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644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778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754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607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608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609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654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663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664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726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680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596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637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642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772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638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666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755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756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742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728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732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757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599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600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603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622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645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773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774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736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659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670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770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602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631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746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775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619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625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627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690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643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648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598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649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594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2025-05-09T05:27:07Z</dcterms:modified>
  <cp:category/>
  <cp:contentStatus/>
</cp:coreProperties>
</file>